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22. ENTIDADES DE CERTIFICACIÓN\ESTADISTICA\"/>
    </mc:Choice>
  </mc:AlternateContent>
  <bookViews>
    <workbookView xWindow="0" yWindow="0" windowWidth="28800" windowHeight="12315"/>
  </bookViews>
  <sheets>
    <sheet name="Indice" sheetId="7" r:id="rId1"/>
    <sheet name="Por Entidad de Certificación" sheetId="1" r:id="rId2"/>
    <sheet name="Por tipo de certificado"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5" l="1"/>
  <c r="A2" i="1"/>
  <c r="F9" i="6"/>
  <c r="G13" i="5"/>
  <c r="G14" i="5"/>
  <c r="G12" i="5"/>
  <c r="O12" i="1"/>
  <c r="O13" i="1"/>
  <c r="O11" i="1"/>
  <c r="B2" i="6" l="1"/>
  <c r="B7" i="8" l="1"/>
  <c r="C5" i="8" s="1"/>
  <c r="C4" i="8" l="1"/>
  <c r="C6" i="8"/>
  <c r="B8" i="6" l="1"/>
  <c r="B7" i="6"/>
  <c r="B8" i="5"/>
  <c r="B7" i="5"/>
  <c r="A8" i="1"/>
  <c r="A7" i="1"/>
</calcChain>
</file>

<file path=xl/sharedStrings.xml><?xml version="1.0" encoding="utf-8"?>
<sst xmlns="http://schemas.openxmlformats.org/spreadsheetml/2006/main" count="53" uniqueCount="45">
  <si>
    <t>TOTAL</t>
  </si>
  <si>
    <t>CONECEL</t>
  </si>
  <si>
    <t>CNT</t>
  </si>
  <si>
    <t>OTECEL</t>
  </si>
  <si>
    <t>TOTAL DE LINEAS ACTIVAS A NIVEL NACIONAL:</t>
  </si>
  <si>
    <t>Volver al Indice</t>
  </si>
  <si>
    <t>Fuente: Registros administrativos ARCOTEL</t>
  </si>
  <si>
    <t>Hoja</t>
  </si>
  <si>
    <t>Descripción</t>
  </si>
  <si>
    <t>3. Participación de Mercado</t>
  </si>
  <si>
    <t>Fecha de publicación: Diciembre 2024</t>
  </si>
  <si>
    <t>1. Certificados vigentes por entidad de certificación</t>
  </si>
  <si>
    <t>Detalle de certificados vigentes desgregado por entidad de certificación</t>
  </si>
  <si>
    <t>2. Certificados vigentes por tipo de certificado</t>
  </si>
  <si>
    <t>Detalle de certificados vigentes desgregado por tipo de certificado</t>
  </si>
  <si>
    <t>Gráfico de participación de mercado de las entidades de certificación</t>
  </si>
  <si>
    <t>INFORMACIÓN Y SERVICIOS RELACIONADOS DE LAS ENTIDADES DE CERTIFICACIÓN ACREDITADAS Y TERCEROS VINCULADOS</t>
  </si>
  <si>
    <t>Categoria: CERTIFICADOS VIGENTES</t>
  </si>
  <si>
    <t>Indicador: Certificados vigentes por entidad de certificación</t>
  </si>
  <si>
    <t>Fecha de corte: septiembre 2024</t>
  </si>
  <si>
    <t>MES</t>
  </si>
  <si>
    <t>ALPHA TECHNOLOGIES CIA. LTDA.</t>
  </si>
  <si>
    <t>ANFAC AUTORIDAD DE CERTIFICACION ECUADOR C.A</t>
  </si>
  <si>
    <t>ARGOSDATA CERTIFICACIÓN DE INFORMACIÓN</t>
  </si>
  <si>
    <t>BANCO CENTRAL DEL ECUADOR</t>
  </si>
  <si>
    <t>CONSEJO DE LA JUDICATURA</t>
  </si>
  <si>
    <t>CORPNEWBEST CIA. LTDA</t>
  </si>
  <si>
    <t>DATILMEDIA S.A</t>
  </si>
  <si>
    <t>ECLIPSOFT S.A.</t>
  </si>
  <si>
    <t>FIRMASEGURA S.A.S</t>
  </si>
  <si>
    <t>LAZZATE CIA. LTDA</t>
  </si>
  <si>
    <t>SECURITY DATA</t>
  </si>
  <si>
    <t>UANATACA</t>
  </si>
  <si>
    <t xml:space="preserve">CERTIFICADO DE MIEMBRO DE EMPRESA O EMPLEADO CON RELACIÓN DE DEPENDENCIA </t>
  </si>
  <si>
    <t>CERTIFICADO DE PERSONA NATURAL</t>
  </si>
  <si>
    <t>CERTIFICADO DE REPRESENTANTE LEGAL</t>
  </si>
  <si>
    <t>CERTIFICADO DE SELLADO DE TIEMPO</t>
  </si>
  <si>
    <t xml:space="preserve">CERTIFICADO DE SELLO ELECTRÓNICO </t>
  </si>
  <si>
    <t>REGISTRO CIVIL</t>
  </si>
  <si>
    <t>-</t>
  </si>
  <si>
    <t>NOTAS</t>
  </si>
  <si>
    <t>Registro Civil tiene la acreditación vigente, y tiene un acuerdo con Banco Central para sea ésta entidad la que emita los certificados, por lo tanto los certificados emitidos por medio de Registro Civil ya están contabilizados en los de Banco Central</t>
  </si>
  <si>
    <t>Certificados vigentes por tipo de certificado</t>
  </si>
  <si>
    <t>Certificados vigentes por entidad de certificación</t>
  </si>
  <si>
    <t>Participación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</si>
</sst>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8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b/>
      <sz val="9"/>
      <color theme="0"/>
      <name val="Arial"/>
      <family val="2"/>
    </font>
    <font>
      <sz val="12"/>
      <color theme="0"/>
      <name val="Arial"/>
      <family val="2"/>
    </font>
    <font>
      <b/>
      <sz val="10"/>
      <name val="Arial"/>
      <family val="2"/>
    </font>
  </fonts>
  <fills count="59">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5" fillId="0" borderId="0" applyNumberFormat="0" applyFill="0" applyBorder="0" applyAlignment="0" applyProtection="0"/>
    <xf numFmtId="0" fontId="3" fillId="0" borderId="0"/>
    <xf numFmtId="0" fontId="2" fillId="0" borderId="0"/>
    <xf numFmtId="0" fontId="9" fillId="0" borderId="0"/>
    <xf numFmtId="0" fontId="22" fillId="0" borderId="14" applyNumberFormat="0" applyFill="0" applyAlignment="0" applyProtection="0"/>
    <xf numFmtId="0" fontId="23" fillId="0" borderId="15" applyNumberFormat="0" applyFill="0" applyAlignment="0" applyProtection="0"/>
    <xf numFmtId="0" fontId="24" fillId="0" borderId="16" applyNumberFormat="0" applyFill="0" applyAlignment="0" applyProtection="0"/>
    <xf numFmtId="0" fontId="24" fillId="0" borderId="0" applyNumberFormat="0" applyFill="0" applyBorder="0" applyAlignment="0" applyProtection="0"/>
    <xf numFmtId="0" fontId="25" fillId="6" borderId="0" applyNumberFormat="0" applyBorder="0" applyAlignment="0" applyProtection="0"/>
    <xf numFmtId="0" fontId="26" fillId="7" borderId="0" applyNumberFormat="0" applyBorder="0" applyAlignment="0" applyProtection="0"/>
    <xf numFmtId="0" fontId="27" fillId="9" borderId="17" applyNumberFormat="0" applyAlignment="0" applyProtection="0"/>
    <xf numFmtId="0" fontId="28" fillId="10" borderId="18" applyNumberFormat="0" applyAlignment="0" applyProtection="0"/>
    <xf numFmtId="0" fontId="29" fillId="10" borderId="17" applyNumberFormat="0" applyAlignment="0" applyProtection="0"/>
    <xf numFmtId="0" fontId="30" fillId="0" borderId="19" applyNumberFormat="0" applyFill="0" applyAlignment="0" applyProtection="0"/>
    <xf numFmtId="0" fontId="31" fillId="11" borderId="20"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22" applyNumberFormat="0" applyFill="0" applyAlignment="0" applyProtection="0"/>
    <xf numFmtId="0" fontId="3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37" fillId="0" borderId="0" applyNumberFormat="0" applyFill="0" applyBorder="0" applyAlignment="0" applyProtection="0"/>
    <xf numFmtId="0" fontId="39"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41" fillId="47"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2" fillId="38" borderId="0" applyNumberFormat="0" applyBorder="0" applyAlignment="0" applyProtection="0"/>
    <xf numFmtId="0" fontId="43" fillId="55" borderId="23" applyNumberFormat="0" applyAlignment="0" applyProtection="0"/>
    <xf numFmtId="0" fontId="44" fillId="56" borderId="24" applyNumberFormat="0" applyAlignment="0" applyProtection="0"/>
    <xf numFmtId="43" fontId="4" fillId="0" borderId="0" applyFont="0" applyFill="0" applyBorder="0" applyAlignment="0" applyProtection="0"/>
    <xf numFmtId="0" fontId="45" fillId="0" borderId="0" applyNumberFormat="0" applyFill="0" applyBorder="0" applyAlignment="0" applyProtection="0"/>
    <xf numFmtId="0" fontId="46" fillId="39" borderId="0" applyNumberFormat="0" applyBorder="0" applyAlignment="0" applyProtection="0"/>
    <xf numFmtId="0" fontId="47" fillId="0" borderId="25" applyNumberFormat="0" applyFill="0" applyAlignment="0" applyProtection="0"/>
    <xf numFmtId="0" fontId="48" fillId="0" borderId="26" applyNumberFormat="0" applyFill="0" applyAlignment="0" applyProtection="0"/>
    <xf numFmtId="0" fontId="49" fillId="0" borderId="27" applyNumberFormat="0" applyFill="0" applyAlignment="0" applyProtection="0"/>
    <xf numFmtId="0" fontId="49" fillId="0" borderId="0" applyNumberFormat="0" applyFill="0" applyBorder="0" applyAlignment="0" applyProtection="0"/>
    <xf numFmtId="0" fontId="50" fillId="42" borderId="23" applyNumberFormat="0" applyAlignment="0" applyProtection="0"/>
    <xf numFmtId="0" fontId="51" fillId="0" borderId="28" applyNumberFormat="0" applyFill="0" applyAlignment="0" applyProtection="0"/>
    <xf numFmtId="165" fontId="5" fillId="0" borderId="0" applyFont="0" applyFill="0" applyBorder="0" applyAlignment="0" applyProtection="0"/>
    <xf numFmtId="0" fontId="52" fillId="57"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58" borderId="29" applyNumberFormat="0" applyFont="0" applyAlignment="0" applyProtection="0"/>
    <xf numFmtId="0" fontId="53" fillId="55" borderId="30" applyNumberFormat="0" applyAlignment="0" applyProtection="0"/>
    <xf numFmtId="9" fontId="4" fillId="0" borderId="0" applyFont="0" applyFill="0" applyBorder="0" applyAlignment="0" applyProtection="0"/>
    <xf numFmtId="0" fontId="54" fillId="0" borderId="0"/>
    <xf numFmtId="0" fontId="55" fillId="0" borderId="0" applyNumberFormat="0" applyFill="0" applyBorder="0" applyAlignment="0" applyProtection="0"/>
    <xf numFmtId="0" fontId="56" fillId="0" borderId="31" applyNumberFormat="0" applyFill="0" applyAlignment="0" applyProtection="0"/>
    <xf numFmtId="0" fontId="57"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8" fillId="8" borderId="0" applyNumberFormat="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16" borderId="0" applyNumberFormat="0" applyBorder="0" applyAlignment="0" applyProtection="0"/>
    <xf numFmtId="0" fontId="35" fillId="20" borderId="0" applyNumberFormat="0" applyBorder="0" applyAlignment="0" applyProtection="0"/>
    <xf numFmtId="0" fontId="35" fillId="24" borderId="0" applyNumberFormat="0" applyBorder="0" applyAlignment="0" applyProtection="0"/>
    <xf numFmtId="0" fontId="35" fillId="28" borderId="0" applyNumberFormat="0" applyBorder="0" applyAlignment="0" applyProtection="0"/>
    <xf numFmtId="0" fontId="35" fillId="32" borderId="0" applyNumberFormat="0" applyBorder="0" applyAlignment="0" applyProtection="0"/>
    <xf numFmtId="0" fontId="35" fillId="36" borderId="0" applyNumberFormat="0" applyBorder="0" applyAlignment="0" applyProtection="0"/>
    <xf numFmtId="0" fontId="1" fillId="0" borderId="0"/>
    <xf numFmtId="0" fontId="4" fillId="0" borderId="0" applyNumberFormat="0" applyFill="0" applyBorder="0" applyAlignment="0" applyProtection="0"/>
    <xf numFmtId="0" fontId="37" fillId="0" borderId="0" applyNumberFormat="0" applyFill="0" applyBorder="0" applyAlignment="0" applyProtection="0"/>
    <xf numFmtId="166" fontId="3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37" fillId="0" borderId="0" applyNumberFormat="0" applyFill="0" applyBorder="0" applyAlignment="0" applyProtection="0"/>
    <xf numFmtId="0" fontId="21" fillId="0" borderId="0" applyNumberFormat="0" applyFill="0" applyBorder="0" applyAlignment="0" applyProtection="0"/>
    <xf numFmtId="0" fontId="1" fillId="12" borderId="21"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9"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59" fillId="0" borderId="0"/>
    <xf numFmtId="0" fontId="1" fillId="0" borderId="0"/>
    <xf numFmtId="0" fontId="1" fillId="0" borderId="0"/>
    <xf numFmtId="0" fontId="1" fillId="0" borderId="0"/>
    <xf numFmtId="0" fontId="4" fillId="0" borderId="0"/>
    <xf numFmtId="0" fontId="4" fillId="0" borderId="0"/>
    <xf numFmtId="0" fontId="4" fillId="0" borderId="0"/>
    <xf numFmtId="0" fontId="60"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38" fillId="0" borderId="0"/>
    <xf numFmtId="165" fontId="38" fillId="0" borderId="0" applyFont="0" applyFill="0" applyBorder="0" applyAlignment="0" applyProtection="0"/>
    <xf numFmtId="0" fontId="1" fillId="0" borderId="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4" fillId="55" borderId="23" applyNumberFormat="0" applyAlignment="0" applyProtection="0"/>
    <xf numFmtId="0" fontId="64" fillId="55" borderId="23" applyNumberFormat="0" applyAlignment="0" applyProtection="0"/>
    <xf numFmtId="0" fontId="64" fillId="55" borderId="23" applyNumberFormat="0" applyAlignment="0" applyProtection="0"/>
    <xf numFmtId="0" fontId="64" fillId="55" borderId="23" applyNumberFormat="0" applyAlignment="0" applyProtection="0"/>
    <xf numFmtId="0" fontId="64" fillId="55" borderId="23" applyNumberFormat="0" applyAlignment="0" applyProtection="0"/>
    <xf numFmtId="0" fontId="64" fillId="55" borderId="23" applyNumberFormat="0" applyAlignment="0" applyProtection="0"/>
    <xf numFmtId="0" fontId="65" fillId="56" borderId="24" applyNumberFormat="0" applyAlignment="0" applyProtection="0"/>
    <xf numFmtId="0" fontId="65" fillId="56" borderId="24" applyNumberFormat="0" applyAlignment="0" applyProtection="0"/>
    <xf numFmtId="0" fontId="65" fillId="56" borderId="24" applyNumberFormat="0" applyAlignment="0" applyProtection="0"/>
    <xf numFmtId="0" fontId="65" fillId="56" borderId="24" applyNumberFormat="0" applyAlignment="0" applyProtection="0"/>
    <xf numFmtId="0" fontId="65" fillId="56" borderId="24" applyNumberFormat="0" applyAlignment="0" applyProtection="0"/>
    <xf numFmtId="0" fontId="65" fillId="56" borderId="24" applyNumberFormat="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8" fillId="42" borderId="23" applyNumberFormat="0" applyAlignment="0" applyProtection="0"/>
    <xf numFmtId="0" fontId="68" fillId="42" borderId="23" applyNumberFormat="0" applyAlignment="0" applyProtection="0"/>
    <xf numFmtId="0" fontId="68" fillId="42" borderId="23" applyNumberFormat="0" applyAlignment="0" applyProtection="0"/>
    <xf numFmtId="0" fontId="68" fillId="42" borderId="23" applyNumberFormat="0" applyAlignment="0" applyProtection="0"/>
    <xf numFmtId="0" fontId="68" fillId="42" borderId="23" applyNumberFormat="0" applyAlignment="0" applyProtection="0"/>
    <xf numFmtId="0" fontId="68" fillId="42" borderId="23"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4" fillId="0" borderId="0"/>
    <xf numFmtId="0" fontId="1" fillId="0" borderId="0"/>
    <xf numFmtId="0" fontId="61" fillId="58" borderId="29" applyNumberFormat="0" applyFont="0" applyAlignment="0" applyProtection="0"/>
    <xf numFmtId="0" fontId="61" fillId="58" borderId="29" applyNumberFormat="0" applyFont="0" applyAlignment="0" applyProtection="0"/>
    <xf numFmtId="0" fontId="61" fillId="58" borderId="29" applyNumberFormat="0" applyFont="0" applyAlignment="0" applyProtection="0"/>
    <xf numFmtId="0" fontId="61" fillId="58" borderId="29" applyNumberFormat="0" applyFont="0" applyAlignment="0" applyProtection="0"/>
    <xf numFmtId="0" fontId="61" fillId="58" borderId="29" applyNumberFormat="0" applyFont="0" applyAlignment="0" applyProtection="0"/>
    <xf numFmtId="0" fontId="61" fillId="58" borderId="29" applyNumberFormat="0" applyFont="0" applyAlignment="0" applyProtection="0"/>
    <xf numFmtId="0" fontId="71" fillId="55" borderId="30" applyNumberFormat="0" applyAlignment="0" applyProtection="0"/>
    <xf numFmtId="0" fontId="71" fillId="55" borderId="30" applyNumberFormat="0" applyAlignment="0" applyProtection="0"/>
    <xf numFmtId="0" fontId="71" fillId="55" borderId="30" applyNumberFormat="0" applyAlignment="0" applyProtection="0"/>
    <xf numFmtId="0" fontId="71" fillId="55" borderId="30" applyNumberFormat="0" applyAlignment="0" applyProtection="0"/>
    <xf numFmtId="0" fontId="71" fillId="55" borderId="30" applyNumberFormat="0" applyAlignment="0" applyProtection="0"/>
    <xf numFmtId="0" fontId="71" fillId="55" borderId="30"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25" applyNumberFormat="0" applyFill="0" applyAlignment="0" applyProtection="0"/>
    <xf numFmtId="0" fontId="74" fillId="0" borderId="25" applyNumberFormat="0" applyFill="0" applyAlignment="0" applyProtection="0"/>
    <xf numFmtId="0" fontId="74" fillId="0" borderId="25" applyNumberFormat="0" applyFill="0" applyAlignment="0" applyProtection="0"/>
    <xf numFmtId="0" fontId="74" fillId="0" borderId="25" applyNumberFormat="0" applyFill="0" applyAlignment="0" applyProtection="0"/>
    <xf numFmtId="0" fontId="74" fillId="0" borderId="25" applyNumberFormat="0" applyFill="0" applyAlignment="0" applyProtection="0"/>
    <xf numFmtId="0" fontId="74" fillId="0" borderId="25"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7"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78" fillId="0" borderId="0"/>
    <xf numFmtId="0" fontId="61" fillId="12" borderId="21" applyNumberFormat="0" applyFont="0" applyAlignment="0" applyProtection="0"/>
    <xf numFmtId="0" fontId="79"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36" fillId="0" borderId="0" applyNumberFormat="0" applyFill="0" applyBorder="0" applyAlignment="0" applyProtection="0"/>
    <xf numFmtId="0" fontId="36" fillId="0" borderId="0" applyNumberFormat="0" applyFill="0" applyBorder="0" applyAlignment="0" applyProtection="0"/>
    <xf numFmtId="9" fontId="4" fillId="0" borderId="0" applyFont="0" applyFill="0" applyBorder="0" applyAlignment="0" applyProtection="0"/>
  </cellStyleXfs>
  <cellXfs count="100">
    <xf numFmtId="0" fontId="0" fillId="0" borderId="0" xfId="0"/>
    <xf numFmtId="0" fontId="0" fillId="0" borderId="0" xfId="0" applyBorder="1"/>
    <xf numFmtId="0" fontId="0" fillId="4" borderId="0" xfId="0" applyFill="1" applyBorder="1"/>
    <xf numFmtId="0" fontId="6" fillId="5" borderId="0" xfId="0" applyFont="1" applyFill="1" applyBorder="1"/>
    <xf numFmtId="0" fontId="0" fillId="5" borderId="0" xfId="0" applyFill="1" applyBorder="1"/>
    <xf numFmtId="0" fontId="12" fillId="5" borderId="0" xfId="0" applyFont="1" applyFill="1" applyBorder="1" applyAlignment="1"/>
    <xf numFmtId="0" fontId="0" fillId="3" borderId="0" xfId="0" applyFont="1" applyFill="1" applyBorder="1"/>
    <xf numFmtId="0" fontId="10" fillId="5" borderId="4" xfId="0" applyFont="1" applyFill="1" applyBorder="1"/>
    <xf numFmtId="0" fontId="10" fillId="5" borderId="5" xfId="0" applyFont="1" applyFill="1" applyBorder="1"/>
    <xf numFmtId="0" fontId="10" fillId="5" borderId="6" xfId="0" applyFont="1" applyFill="1" applyBorder="1"/>
    <xf numFmtId="0" fontId="0" fillId="5" borderId="7" xfId="0" applyFill="1" applyBorder="1"/>
    <xf numFmtId="0" fontId="0" fillId="5" borderId="8" xfId="0" applyFill="1" applyBorder="1"/>
    <xf numFmtId="0" fontId="0" fillId="3" borderId="7" xfId="0" applyFont="1" applyFill="1" applyBorder="1"/>
    <xf numFmtId="0" fontId="0" fillId="3" borderId="8" xfId="0" applyFont="1" applyFill="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3" borderId="4" xfId="0" applyFont="1" applyFill="1" applyBorder="1"/>
    <xf numFmtId="0" fontId="16" fillId="3" borderId="5" xfId="0" applyFont="1" applyFill="1" applyBorder="1"/>
    <xf numFmtId="0" fontId="0" fillId="3" borderId="5" xfId="0" applyFont="1" applyFill="1" applyBorder="1"/>
    <xf numFmtId="0" fontId="0" fillId="3" borderId="6" xfId="0" applyFont="1" applyFill="1" applyBorder="1"/>
    <xf numFmtId="0" fontId="0" fillId="3" borderId="9" xfId="0" applyFont="1" applyFill="1" applyBorder="1"/>
    <xf numFmtId="0" fontId="0" fillId="3" borderId="10" xfId="0" applyFont="1" applyFill="1" applyBorder="1"/>
    <xf numFmtId="0" fontId="0" fillId="3" borderId="11" xfId="0" applyFont="1" applyFill="1" applyBorder="1"/>
    <xf numFmtId="0" fontId="0" fillId="4" borderId="2" xfId="0" applyFill="1" applyBorder="1"/>
    <xf numFmtId="0" fontId="0" fillId="4" borderId="3" xfId="0" applyFill="1" applyBorder="1"/>
    <xf numFmtId="0" fontId="0" fillId="4" borderId="12" xfId="0" applyFill="1" applyBorder="1"/>
    <xf numFmtId="0" fontId="16" fillId="3" borderId="10" xfId="0" applyFont="1" applyFill="1" applyBorder="1"/>
    <xf numFmtId="0" fontId="5" fillId="3" borderId="0" xfId="0" applyFont="1" applyFill="1" applyBorder="1"/>
    <xf numFmtId="0" fontId="5" fillId="3" borderId="10" xfId="0" applyFont="1" applyFill="1" applyBorder="1"/>
    <xf numFmtId="0" fontId="5" fillId="5" borderId="5" xfId="0" applyFont="1" applyFill="1" applyBorder="1"/>
    <xf numFmtId="0" fontId="5" fillId="5" borderId="0" xfId="0" applyFont="1" applyFill="1" applyBorder="1"/>
    <xf numFmtId="0" fontId="8" fillId="5" borderId="0" xfId="0" applyFont="1" applyFill="1" applyBorder="1" applyAlignment="1"/>
    <xf numFmtId="0" fontId="16" fillId="5" borderId="0" xfId="0" applyFont="1" applyFill="1" applyBorder="1"/>
    <xf numFmtId="0" fontId="0" fillId="5" borderId="4" xfId="0" applyFill="1" applyBorder="1"/>
    <xf numFmtId="0" fontId="0" fillId="5" borderId="5" xfId="0" applyFill="1" applyBorder="1"/>
    <xf numFmtId="0" fontId="0" fillId="5" borderId="6" xfId="0" applyFill="1" applyBorder="1"/>
    <xf numFmtId="0" fontId="5" fillId="3" borderId="5" xfId="0" applyFont="1" applyFill="1" applyBorder="1"/>
    <xf numFmtId="0" fontId="2" fillId="2" borderId="4" xfId="4" applyFill="1" applyBorder="1"/>
    <xf numFmtId="0" fontId="0" fillId="0" borderId="9" xfId="0" applyFill="1" applyBorder="1"/>
    <xf numFmtId="0" fontId="0" fillId="2" borderId="0" xfId="0" applyFill="1" applyBorder="1"/>
    <xf numFmtId="0" fontId="0" fillId="2" borderId="8" xfId="0" applyFill="1" applyBorder="1"/>
    <xf numFmtId="0" fontId="7" fillId="0" borderId="0" xfId="0" applyFont="1" applyBorder="1"/>
    <xf numFmtId="0" fontId="16" fillId="3" borderId="0" xfId="0" applyFont="1" applyFill="1" applyBorder="1" applyAlignment="1"/>
    <xf numFmtId="0" fontId="17" fillId="3" borderId="0" xfId="0" applyFont="1" applyFill="1" applyBorder="1"/>
    <xf numFmtId="0" fontId="15" fillId="0" borderId="0" xfId="2" applyFill="1" applyBorder="1" applyAlignment="1"/>
    <xf numFmtId="0" fontId="2" fillId="0" borderId="0" xfId="4" applyFill="1" applyBorder="1"/>
    <xf numFmtId="0" fontId="19" fillId="0" borderId="0" xfId="4" applyFont="1" applyFill="1" applyBorder="1" applyAlignment="1">
      <alignment wrapText="1"/>
    </xf>
    <xf numFmtId="0" fontId="19" fillId="0" borderId="8" xfId="4" applyFont="1" applyFill="1" applyBorder="1" applyAlignment="1">
      <alignment wrapText="1"/>
    </xf>
    <xf numFmtId="0" fontId="19" fillId="0" borderId="10" xfId="4" applyFont="1" applyFill="1" applyBorder="1" applyAlignment="1">
      <alignment wrapText="1"/>
    </xf>
    <xf numFmtId="0" fontId="19" fillId="0" borderId="1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7" xfId="4" applyFill="1" applyBorder="1"/>
    <xf numFmtId="0" fontId="0" fillId="0" borderId="10" xfId="0" applyFill="1" applyBorder="1" applyAlignment="1"/>
    <xf numFmtId="0" fontId="2" fillId="0" borderId="10" xfId="4" applyFill="1" applyBorder="1" applyAlignment="1"/>
    <xf numFmtId="0" fontId="2" fillId="0" borderId="10" xfId="4" applyFill="1" applyBorder="1"/>
    <xf numFmtId="0" fontId="19" fillId="0" borderId="0" xfId="4" applyFont="1" applyFill="1" applyBorder="1" applyAlignment="1">
      <alignment horizontal="left" wrapText="1"/>
    </xf>
    <xf numFmtId="0" fontId="19" fillId="0" borderId="8" xfId="4" applyFont="1" applyFill="1" applyBorder="1" applyAlignment="1">
      <alignment horizontal="left" wrapText="1"/>
    </xf>
    <xf numFmtId="0" fontId="14" fillId="5" borderId="0" xfId="0" applyFont="1" applyFill="1" applyBorder="1" applyAlignment="1"/>
    <xf numFmtId="0" fontId="18" fillId="5" borderId="0" xfId="0" applyFont="1" applyFill="1" applyBorder="1" applyAlignment="1"/>
    <xf numFmtId="0" fontId="0" fillId="5" borderId="9" xfId="0" applyFill="1" applyBorder="1"/>
    <xf numFmtId="0" fontId="0" fillId="5" borderId="10" xfId="0" applyFill="1" applyBorder="1"/>
    <xf numFmtId="0" fontId="0" fillId="5" borderId="11" xfId="0" applyFill="1" applyBorder="1"/>
    <xf numFmtId="10" fontId="0" fillId="0" borderId="0" xfId="475" applyNumberFormat="1" applyFont="1"/>
    <xf numFmtId="0" fontId="20" fillId="0" borderId="0" xfId="0" applyFont="1"/>
    <xf numFmtId="0" fontId="19" fillId="0" borderId="0" xfId="4" applyFont="1" applyFill="1" applyBorder="1" applyAlignment="1">
      <alignment horizontal="left" wrapText="1"/>
    </xf>
    <xf numFmtId="0" fontId="19" fillId="0" borderId="8" xfId="4" applyFont="1" applyFill="1" applyBorder="1" applyAlignment="1">
      <alignment horizontal="left" wrapText="1"/>
    </xf>
    <xf numFmtId="0" fontId="11" fillId="5" borderId="0" xfId="0" applyFont="1" applyFill="1" applyBorder="1" applyAlignment="1">
      <alignment horizontal="left"/>
    </xf>
    <xf numFmtId="0" fontId="15" fillId="0" borderId="0" xfId="2" applyFill="1" applyBorder="1" applyAlignment="1">
      <alignment horizontal="left"/>
    </xf>
    <xf numFmtId="0" fontId="18" fillId="2" borderId="5" xfId="4" applyFont="1" applyFill="1" applyBorder="1" applyAlignment="1">
      <alignment horizontal="left"/>
    </xf>
    <xf numFmtId="0" fontId="18" fillId="2" borderId="6" xfId="4" applyFont="1" applyFill="1" applyBorder="1" applyAlignment="1">
      <alignment horizontal="left"/>
    </xf>
    <xf numFmtId="0" fontId="6" fillId="5" borderId="0" xfId="0" applyFont="1" applyFill="1" applyBorder="1" applyAlignment="1">
      <alignment horizontal="left"/>
    </xf>
    <xf numFmtId="0" fontId="8" fillId="5" borderId="0" xfId="0" applyFont="1" applyFill="1" applyBorder="1" applyAlignment="1">
      <alignment horizontal="center"/>
    </xf>
    <xf numFmtId="0" fontId="17" fillId="3" borderId="0" xfId="2" applyFont="1" applyFill="1" applyBorder="1" applyAlignment="1"/>
    <xf numFmtId="0" fontId="0" fillId="2" borderId="7" xfId="0" applyFill="1" applyBorder="1" applyAlignment="1">
      <alignment horizontal="center"/>
    </xf>
    <xf numFmtId="0" fontId="0" fillId="2" borderId="0" xfId="0" applyFill="1" applyBorder="1" applyAlignment="1">
      <alignment horizontal="center"/>
    </xf>
    <xf numFmtId="0" fontId="0" fillId="2" borderId="8" xfId="0" applyFill="1" applyBorder="1" applyAlignment="1">
      <alignment horizontal="center"/>
    </xf>
    <xf numFmtId="0" fontId="17" fillId="3" borderId="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0" xfId="0" applyFont="1" applyFill="1" applyBorder="1" applyAlignment="1">
      <alignment horizontal="center" vertical="center"/>
    </xf>
    <xf numFmtId="0" fontId="7" fillId="5" borderId="0" xfId="0" applyFont="1" applyFill="1" applyBorder="1" applyAlignment="1">
      <alignment horizontal="left"/>
    </xf>
    <xf numFmtId="0" fontId="13" fillId="5" borderId="0" xfId="0" applyFont="1" applyFill="1" applyBorder="1" applyAlignment="1">
      <alignment horizontal="left" wrapText="1"/>
    </xf>
    <xf numFmtId="0" fontId="80" fillId="5" borderId="0" xfId="0" applyFont="1" applyFill="1" applyBorder="1" applyAlignment="1">
      <alignment horizontal="left" vertical="top" wrapText="1"/>
    </xf>
    <xf numFmtId="0" fontId="5" fillId="4" borderId="0" xfId="0" applyFont="1" applyFill="1" applyBorder="1"/>
    <xf numFmtId="0" fontId="8" fillId="5" borderId="0" xfId="0" applyFont="1" applyFill="1" applyBorder="1" applyAlignment="1">
      <alignment wrapText="1"/>
    </xf>
    <xf numFmtId="14" fontId="0" fillId="0" borderId="1" xfId="0" applyNumberFormat="1" applyBorder="1"/>
    <xf numFmtId="0" fontId="16" fillId="4" borderId="0" xfId="0" applyFont="1" applyFill="1" applyBorder="1"/>
    <xf numFmtId="0" fontId="0" fillId="4" borderId="0" xfId="0" applyFont="1" applyFill="1" applyBorder="1"/>
    <xf numFmtId="0" fontId="0" fillId="4" borderId="0" xfId="0" applyFill="1"/>
    <xf numFmtId="3" fontId="0" fillId="0" borderId="1" xfId="0" applyNumberFormat="1" applyBorder="1"/>
    <xf numFmtId="3" fontId="0" fillId="0" borderId="13" xfId="0" applyNumberFormat="1" applyBorder="1"/>
    <xf numFmtId="0" fontId="81" fillId="5" borderId="1" xfId="0" applyFont="1" applyFill="1" applyBorder="1" applyAlignment="1">
      <alignment vertical="top" wrapText="1"/>
    </xf>
    <xf numFmtId="3" fontId="82" fillId="0" borderId="1" xfId="0" applyNumberFormat="1" applyFont="1" applyBorder="1"/>
    <xf numFmtId="3" fontId="0" fillId="0" borderId="1" xfId="0" applyNumberFormat="1" applyBorder="1" applyAlignment="1">
      <alignment horizontal="right"/>
    </xf>
    <xf numFmtId="0" fontId="0" fillId="0" borderId="0" xfId="0"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v>Entidad de certificación</c:v>
          </c:tx>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Pt>
            <c:idx val="4"/>
            <c:bubble3D val="0"/>
            <c:spPr>
              <a:solidFill>
                <a:schemeClr val="accent5"/>
              </a:solidFill>
              <a:ln w="25400">
                <a:solidFill>
                  <a:schemeClr val="lt1"/>
                </a:solidFill>
              </a:ln>
              <a:effectLst/>
              <a:sp3d contourW="25400">
                <a:contourClr>
                  <a:schemeClr val="lt1"/>
                </a:contourClr>
              </a:sp3d>
            </c:spPr>
          </c:dPt>
          <c:dPt>
            <c:idx val="5"/>
            <c:bubble3D val="0"/>
            <c:spPr>
              <a:solidFill>
                <a:schemeClr val="accent6"/>
              </a:solidFill>
              <a:ln w="25400">
                <a:solidFill>
                  <a:schemeClr val="lt1"/>
                </a:solidFill>
              </a:ln>
              <a:effectLst/>
              <a:sp3d contourW="25400">
                <a:contourClr>
                  <a:schemeClr val="lt1"/>
                </a:contourClr>
              </a:sp3d>
            </c:spPr>
          </c:dPt>
          <c:dPt>
            <c:idx val="6"/>
            <c:bubble3D val="0"/>
            <c:spPr>
              <a:solidFill>
                <a:schemeClr val="accent1">
                  <a:lumMod val="60000"/>
                </a:schemeClr>
              </a:solidFill>
              <a:ln w="25400">
                <a:solidFill>
                  <a:schemeClr val="lt1"/>
                </a:solidFill>
              </a:ln>
              <a:effectLst/>
              <a:sp3d contourW="25400">
                <a:contourClr>
                  <a:schemeClr val="lt1"/>
                </a:contourClr>
              </a:sp3d>
            </c:spPr>
          </c:dPt>
          <c:dPt>
            <c:idx val="7"/>
            <c:bubble3D val="0"/>
            <c:spPr>
              <a:solidFill>
                <a:schemeClr val="accent2">
                  <a:lumMod val="60000"/>
                </a:schemeClr>
              </a:solidFill>
              <a:ln w="25400">
                <a:solidFill>
                  <a:schemeClr val="lt1"/>
                </a:solidFill>
              </a:ln>
              <a:effectLst/>
              <a:sp3d contourW="25400">
                <a:contourClr>
                  <a:schemeClr val="lt1"/>
                </a:contourClr>
              </a:sp3d>
            </c:spPr>
          </c:dPt>
          <c:dPt>
            <c:idx val="8"/>
            <c:bubble3D val="0"/>
            <c:spPr>
              <a:solidFill>
                <a:schemeClr val="accent3">
                  <a:lumMod val="60000"/>
                </a:schemeClr>
              </a:solidFill>
              <a:ln w="25400">
                <a:solidFill>
                  <a:schemeClr val="lt1"/>
                </a:solidFill>
              </a:ln>
              <a:effectLst/>
              <a:sp3d contourW="25400">
                <a:contourClr>
                  <a:schemeClr val="lt1"/>
                </a:contourClr>
              </a:sp3d>
            </c:spPr>
          </c:dPt>
          <c:dPt>
            <c:idx val="9"/>
            <c:bubble3D val="0"/>
            <c:spPr>
              <a:solidFill>
                <a:schemeClr val="accent4">
                  <a:lumMod val="60000"/>
                </a:schemeClr>
              </a:solidFill>
              <a:ln w="25400">
                <a:solidFill>
                  <a:schemeClr val="lt1"/>
                </a:solidFill>
              </a:ln>
              <a:effectLst/>
              <a:sp3d contourW="25400">
                <a:contourClr>
                  <a:schemeClr val="lt1"/>
                </a:contourClr>
              </a:sp3d>
            </c:spPr>
          </c:dPt>
          <c:dPt>
            <c:idx val="10"/>
            <c:bubble3D val="0"/>
            <c:spPr>
              <a:solidFill>
                <a:schemeClr val="accent5">
                  <a:lumMod val="60000"/>
                </a:schemeClr>
              </a:solidFill>
              <a:ln w="25400">
                <a:solidFill>
                  <a:schemeClr val="lt1"/>
                </a:solidFill>
              </a:ln>
              <a:effectLst/>
              <a:sp3d contourW="25400">
                <a:contourClr>
                  <a:schemeClr val="lt1"/>
                </a:contourClr>
              </a:sp3d>
            </c:spPr>
          </c:dPt>
          <c:dPt>
            <c:idx val="11"/>
            <c:bubble3D val="0"/>
            <c:spPr>
              <a:solidFill>
                <a:schemeClr val="accent6">
                  <a:lumMod val="60000"/>
                </a:schemeClr>
              </a:solidFill>
              <a:ln w="25400">
                <a:solidFill>
                  <a:schemeClr val="lt1"/>
                </a:solidFill>
              </a:ln>
              <a:effectLst/>
              <a:sp3d contourW="25400">
                <a:contourClr>
                  <a:schemeClr val="lt1"/>
                </a:contourClr>
              </a:sp3d>
            </c:spPr>
          </c:dPt>
          <c:dPt>
            <c:idx val="12"/>
            <c:bubble3D val="0"/>
            <c:spPr>
              <a:solidFill>
                <a:schemeClr val="accent1">
                  <a:lumMod val="80000"/>
                  <a:lumOff val="20000"/>
                </a:schemeClr>
              </a:solidFill>
              <a:ln w="25400">
                <a:solidFill>
                  <a:schemeClr val="lt1"/>
                </a:solidFill>
              </a:ln>
              <a:effectLst/>
              <a:sp3d contourW="25400">
                <a:contourClr>
                  <a:schemeClr val="lt1"/>
                </a:contourClr>
              </a:sp3d>
            </c:spPr>
          </c:dPt>
          <c:dLbls>
            <c:dLbl>
              <c:idx val="0"/>
              <c:delete val="1"/>
              <c:extLst>
                <c:ext xmlns:c15="http://schemas.microsoft.com/office/drawing/2012/chart" uri="{CE6537A1-D6FC-4f65-9D91-7224C49458BB}">
                  <c15:layout/>
                </c:ext>
              </c:extLst>
            </c:dLbl>
            <c:dLbl>
              <c:idx val="2"/>
              <c:delete val="1"/>
              <c:extLst>
                <c:ext xmlns:c15="http://schemas.microsoft.com/office/drawing/2012/chart" uri="{CE6537A1-D6FC-4f65-9D91-7224C49458BB}">
                  <c15:layout/>
                </c:ext>
              </c:extLst>
            </c:dLbl>
            <c:dLbl>
              <c:idx val="4"/>
              <c:delete val="1"/>
              <c:extLst>
                <c:ext xmlns:c15="http://schemas.microsoft.com/office/drawing/2012/chart" uri="{CE6537A1-D6FC-4f65-9D91-7224C49458BB}">
                  <c15:layout/>
                </c:ext>
              </c:extLst>
            </c:dLbl>
            <c:dLbl>
              <c:idx val="5"/>
              <c:delete val="1"/>
              <c:extLst>
                <c:ext xmlns:c15="http://schemas.microsoft.com/office/drawing/2012/chart" uri="{CE6537A1-D6FC-4f65-9D91-7224C49458BB}">
                  <c15:layout/>
                </c:ext>
              </c:extLst>
            </c:dLbl>
            <c:dLbl>
              <c:idx val="6"/>
              <c:delete val="1"/>
              <c:extLst>
                <c:ext xmlns:c15="http://schemas.microsoft.com/office/drawing/2012/chart" uri="{CE6537A1-D6FC-4f65-9D91-7224C49458BB}">
                  <c15:layout/>
                </c:ext>
              </c:extLst>
            </c:dLbl>
            <c:dLbl>
              <c:idx val="7"/>
              <c:delete val="1"/>
              <c:extLst>
                <c:ext xmlns:c15="http://schemas.microsoft.com/office/drawing/2012/chart" uri="{CE6537A1-D6FC-4f65-9D91-7224C49458BB}">
                  <c15:layout/>
                </c:ext>
              </c:extLst>
            </c:dLbl>
            <c:dLbl>
              <c:idx val="8"/>
              <c:delete val="1"/>
              <c:extLst>
                <c:ext xmlns:c15="http://schemas.microsoft.com/office/drawing/2012/chart" uri="{CE6537A1-D6FC-4f65-9D91-7224C49458BB}">
                  <c15:layout/>
                </c:ext>
              </c:extLst>
            </c:dLbl>
            <c:dLbl>
              <c:idx val="9"/>
              <c:delete val="1"/>
              <c:extLst>
                <c:ext xmlns:c15="http://schemas.microsoft.com/office/drawing/2012/chart" uri="{CE6537A1-D6FC-4f65-9D91-7224C49458BB}">
                  <c15:layout/>
                </c:ext>
              </c:extLst>
            </c:dLbl>
            <c:dLbl>
              <c:idx val="1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dLbl>
            <c:dLbl>
              <c:idx val="1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dLbl>
            <c:dLbl>
              <c:idx val="12"/>
              <c:layout/>
              <c:dLblPos val="bestFit"/>
              <c:showLegendKey val="0"/>
              <c:showVal val="0"/>
              <c:showCatName val="1"/>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C"/>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'Por Entidad de Certificación'!$B$10:$M$10</c:f>
              <c:strCache>
                <c:ptCount val="12"/>
                <c:pt idx="0">
                  <c:v>ALPHA TECHNOLOGIES CIA. LTDA.</c:v>
                </c:pt>
                <c:pt idx="1">
                  <c:v>ANFAC AUTORIDAD DE CERTIFICACION ECUADOR C.A</c:v>
                </c:pt>
                <c:pt idx="2">
                  <c:v>ARGOSDATA CERTIFICACIÓN DE INFORMACIÓN</c:v>
                </c:pt>
                <c:pt idx="3">
                  <c:v>BANCO CENTRAL DEL ECUADOR</c:v>
                </c:pt>
                <c:pt idx="4">
                  <c:v>CONSEJO DE LA JUDICATURA</c:v>
                </c:pt>
                <c:pt idx="5">
                  <c:v>CORPNEWBEST CIA. LTDA</c:v>
                </c:pt>
                <c:pt idx="6">
                  <c:v>DATILMEDIA S.A</c:v>
                </c:pt>
                <c:pt idx="7">
                  <c:v>ECLIPSOFT S.A.</c:v>
                </c:pt>
                <c:pt idx="8">
                  <c:v>FIRMASEGURA S.A.S</c:v>
                </c:pt>
                <c:pt idx="9">
                  <c:v>LAZZATE CIA. LTDA</c:v>
                </c:pt>
                <c:pt idx="10">
                  <c:v>SECURITY DATA</c:v>
                </c:pt>
                <c:pt idx="11">
                  <c:v>UANATACA</c:v>
                </c:pt>
              </c:strCache>
            </c:strRef>
          </c:cat>
          <c:val>
            <c:numRef>
              <c:f>'Por Entidad de Certificación'!$B$13:$N$13</c:f>
              <c:numCache>
                <c:formatCode>#,##0</c:formatCode>
                <c:ptCount val="13"/>
                <c:pt idx="0">
                  <c:v>27</c:v>
                </c:pt>
                <c:pt idx="1">
                  <c:v>135916</c:v>
                </c:pt>
                <c:pt idx="2">
                  <c:v>11612</c:v>
                </c:pt>
                <c:pt idx="3">
                  <c:v>126425</c:v>
                </c:pt>
                <c:pt idx="4">
                  <c:v>28520</c:v>
                </c:pt>
                <c:pt idx="5">
                  <c:v>6098</c:v>
                </c:pt>
                <c:pt idx="6">
                  <c:v>6912</c:v>
                </c:pt>
                <c:pt idx="7">
                  <c:v>4987</c:v>
                </c:pt>
                <c:pt idx="8">
                  <c:v>3164</c:v>
                </c:pt>
                <c:pt idx="9">
                  <c:v>15874</c:v>
                </c:pt>
                <c:pt idx="10">
                  <c:v>808801</c:v>
                </c:pt>
                <c:pt idx="11">
                  <c:v>389586</c:v>
                </c:pt>
                <c:pt idx="12">
                  <c:v>0</c:v>
                </c:pt>
              </c:numCache>
            </c:numRef>
          </c:val>
        </c:ser>
        <c:dLbls>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8</xdr:col>
      <xdr:colOff>400050</xdr:colOff>
      <xdr:row>0</xdr:row>
      <xdr:rowOff>180975</xdr:rowOff>
    </xdr:from>
    <xdr:to>
      <xdr:col>11</xdr:col>
      <xdr:colOff>71226</xdr:colOff>
      <xdr:row>4</xdr:row>
      <xdr:rowOff>63120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86550" y="180975"/>
          <a:ext cx="2252451" cy="872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542925</xdr:colOff>
      <xdr:row>1</xdr:row>
      <xdr:rowOff>85045</xdr:rowOff>
    </xdr:from>
    <xdr:to>
      <xdr:col>13</xdr:col>
      <xdr:colOff>641592</xdr:colOff>
      <xdr:row>4</xdr:row>
      <xdr:rowOff>232371</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25675" y="332695"/>
          <a:ext cx="2279892" cy="8902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185446</xdr:colOff>
      <xdr:row>0</xdr:row>
      <xdr:rowOff>96805</xdr:rowOff>
    </xdr:from>
    <xdr:to>
      <xdr:col>10</xdr:col>
      <xdr:colOff>770553</xdr:colOff>
      <xdr:row>3</xdr:row>
      <xdr:rowOff>171059</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50344" y="96805"/>
          <a:ext cx="2101331" cy="803208"/>
        </a:xfrm>
        <a:prstGeom prst="rect">
          <a:avLst/>
        </a:prstGeom>
      </xdr:spPr>
    </xdr:pic>
    <xdr:clientData/>
  </xdr:twoCellAnchor>
  <xdr:twoCellAnchor>
    <xdr:from>
      <xdr:col>0</xdr:col>
      <xdr:colOff>56372</xdr:colOff>
      <xdr:row>9</xdr:row>
      <xdr:rowOff>23131</xdr:rowOff>
    </xdr:from>
    <xdr:to>
      <xdr:col>9</xdr:col>
      <xdr:colOff>427653</xdr:colOff>
      <xdr:row>38</xdr:row>
      <xdr:rowOff>116633</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7"/>
      <c r="B1" s="8"/>
      <c r="C1" s="8"/>
      <c r="D1" s="8"/>
      <c r="E1" s="8"/>
      <c r="F1" s="8"/>
      <c r="G1" s="8"/>
      <c r="H1" s="8"/>
      <c r="I1" s="8"/>
      <c r="J1" s="8"/>
      <c r="K1" s="9"/>
    </row>
    <row r="2" spans="1:11" ht="20.100000000000001" customHeight="1">
      <c r="A2" s="10"/>
      <c r="B2" s="86" t="s">
        <v>16</v>
      </c>
      <c r="C2" s="86"/>
      <c r="D2" s="86"/>
      <c r="E2" s="86"/>
      <c r="F2" s="86"/>
      <c r="G2" s="86"/>
      <c r="H2" s="86"/>
      <c r="I2" s="4"/>
      <c r="J2" s="4"/>
      <c r="K2" s="11"/>
    </row>
    <row r="3" spans="1:11" ht="20.100000000000001" customHeight="1">
      <c r="A3" s="10"/>
      <c r="B3" s="86"/>
      <c r="C3" s="86"/>
      <c r="D3" s="86"/>
      <c r="E3" s="86"/>
      <c r="F3" s="86"/>
      <c r="G3" s="86"/>
      <c r="H3" s="86"/>
      <c r="I3" s="4"/>
      <c r="J3" s="4"/>
      <c r="K3" s="11"/>
    </row>
    <row r="4" spans="1:11" ht="20.100000000000001" customHeight="1">
      <c r="A4" s="10"/>
      <c r="B4" s="61" t="s">
        <v>17</v>
      </c>
      <c r="C4" s="5"/>
      <c r="D4" s="5"/>
      <c r="E4" s="5"/>
      <c r="F4" s="4"/>
      <c r="G4" s="4"/>
      <c r="H4" s="4"/>
      <c r="I4" s="4"/>
      <c r="J4" s="4"/>
      <c r="K4" s="11"/>
    </row>
    <row r="5" spans="1:11" ht="20.100000000000001" customHeight="1" thickBot="1">
      <c r="A5" s="10"/>
      <c r="B5" s="61" t="s">
        <v>18</v>
      </c>
      <c r="C5" s="4"/>
      <c r="D5" s="4"/>
      <c r="E5" s="4"/>
      <c r="F5" s="4"/>
      <c r="G5" s="4"/>
      <c r="H5" s="4"/>
      <c r="I5" s="4"/>
      <c r="J5" s="4"/>
      <c r="K5" s="11"/>
    </row>
    <row r="6" spans="1:11" ht="20.100000000000001" customHeight="1">
      <c r="A6" s="19"/>
      <c r="B6" s="20" t="s">
        <v>6</v>
      </c>
      <c r="C6" s="21"/>
      <c r="D6" s="21"/>
      <c r="E6" s="21"/>
      <c r="F6" s="21"/>
      <c r="G6" s="21"/>
      <c r="H6" s="21"/>
      <c r="I6" s="21"/>
      <c r="J6" s="21"/>
      <c r="K6" s="22"/>
    </row>
    <row r="7" spans="1:11" ht="20.100000000000001" customHeight="1">
      <c r="A7" s="12"/>
      <c r="B7" s="45" t="s">
        <v>10</v>
      </c>
      <c r="C7" s="45"/>
      <c r="D7" s="45"/>
      <c r="E7" s="45"/>
      <c r="F7" s="6"/>
      <c r="G7" s="6"/>
      <c r="H7" s="6"/>
      <c r="I7" s="6"/>
      <c r="J7" s="6"/>
      <c r="K7" s="13"/>
    </row>
    <row r="8" spans="1:11" ht="20.100000000000001" customHeight="1" thickBot="1">
      <c r="A8" s="23"/>
      <c r="B8" s="29" t="s">
        <v>19</v>
      </c>
      <c r="C8" s="24"/>
      <c r="D8" s="24"/>
      <c r="E8" s="24"/>
      <c r="F8" s="24"/>
      <c r="G8" s="24"/>
      <c r="H8" s="24"/>
      <c r="I8" s="24"/>
      <c r="J8" s="24"/>
      <c r="K8" s="25"/>
    </row>
    <row r="9" spans="1:11" ht="20.100000000000001" customHeight="1" thickBot="1">
      <c r="A9" s="26"/>
      <c r="B9" s="27"/>
      <c r="C9" s="27"/>
      <c r="D9" s="27"/>
      <c r="E9" s="27"/>
      <c r="F9" s="27"/>
      <c r="G9" s="27"/>
      <c r="H9" s="27"/>
      <c r="I9" s="27"/>
      <c r="J9" s="27"/>
      <c r="K9" s="28"/>
    </row>
    <row r="10" spans="1:11" ht="20.100000000000001" customHeight="1">
      <c r="A10" s="40"/>
      <c r="B10" s="72" t="s">
        <v>7</v>
      </c>
      <c r="C10" s="72"/>
      <c r="D10" s="72"/>
      <c r="E10" s="72"/>
      <c r="F10" s="72" t="s">
        <v>8</v>
      </c>
      <c r="G10" s="72"/>
      <c r="H10" s="72"/>
      <c r="I10" s="72"/>
      <c r="J10" s="72"/>
      <c r="K10" s="73"/>
    </row>
    <row r="11" spans="1:11" ht="15">
      <c r="A11" s="55"/>
      <c r="B11" s="71"/>
      <c r="C11" s="71"/>
      <c r="D11" s="48"/>
      <c r="E11" s="48"/>
      <c r="F11" s="68"/>
      <c r="G11" s="68"/>
      <c r="H11" s="68"/>
      <c r="I11" s="68"/>
      <c r="J11" s="68"/>
      <c r="K11" s="69"/>
    </row>
    <row r="12" spans="1:11" ht="15">
      <c r="A12" s="55"/>
      <c r="B12" s="47" t="s">
        <v>11</v>
      </c>
      <c r="C12" s="47"/>
      <c r="D12" s="48"/>
      <c r="E12" s="48"/>
      <c r="F12" s="68" t="s">
        <v>12</v>
      </c>
      <c r="G12" s="68"/>
      <c r="H12" s="68"/>
      <c r="I12" s="68"/>
      <c r="J12" s="68"/>
      <c r="K12" s="69"/>
    </row>
    <row r="13" spans="1:11" ht="15">
      <c r="A13" s="55"/>
      <c r="B13" s="53"/>
      <c r="C13" s="53"/>
      <c r="D13" s="48"/>
      <c r="E13" s="48"/>
      <c r="F13" s="49"/>
      <c r="G13" s="49"/>
      <c r="H13" s="49"/>
      <c r="I13" s="49"/>
      <c r="J13" s="49"/>
      <c r="K13" s="50"/>
    </row>
    <row r="14" spans="1:11" ht="15" customHeight="1">
      <c r="A14" s="55"/>
      <c r="B14" s="47" t="s">
        <v>13</v>
      </c>
      <c r="C14" s="47"/>
      <c r="D14" s="48"/>
      <c r="E14" s="48"/>
      <c r="F14" s="68" t="s">
        <v>14</v>
      </c>
      <c r="G14" s="68"/>
      <c r="H14" s="68"/>
      <c r="I14" s="68"/>
      <c r="J14" s="68"/>
      <c r="K14" s="69"/>
    </row>
    <row r="15" spans="1:11" ht="15">
      <c r="A15" s="55"/>
      <c r="B15" s="54"/>
      <c r="C15" s="53"/>
      <c r="D15" s="48"/>
      <c r="E15" s="48"/>
      <c r="F15" s="68"/>
      <c r="G15" s="68"/>
      <c r="H15" s="68"/>
      <c r="I15" s="68"/>
      <c r="J15" s="68"/>
      <c r="K15" s="69"/>
    </row>
    <row r="16" spans="1:11" ht="15">
      <c r="A16" s="55"/>
      <c r="B16" s="54"/>
      <c r="C16" s="53"/>
      <c r="D16" s="48"/>
      <c r="E16" s="48"/>
      <c r="F16" s="59"/>
      <c r="G16" s="59"/>
      <c r="H16" s="59"/>
      <c r="I16" s="59"/>
      <c r="J16" s="59"/>
      <c r="K16" s="60"/>
    </row>
    <row r="17" spans="1:11" ht="15">
      <c r="A17" s="55"/>
      <c r="B17" s="47" t="s">
        <v>9</v>
      </c>
      <c r="C17" s="47"/>
      <c r="D17" s="48"/>
      <c r="E17" s="48"/>
      <c r="F17" s="68" t="s">
        <v>15</v>
      </c>
      <c r="G17" s="68"/>
      <c r="H17" s="68"/>
      <c r="I17" s="68"/>
      <c r="J17" s="68"/>
      <c r="K17" s="69"/>
    </row>
    <row r="18" spans="1:11" ht="15.75" thickBot="1">
      <c r="A18" s="41"/>
      <c r="B18" s="56"/>
      <c r="C18" s="57"/>
      <c r="D18" s="58"/>
      <c r="E18" s="58"/>
      <c r="F18" s="51"/>
      <c r="G18" s="51"/>
      <c r="H18" s="51"/>
      <c r="I18" s="51"/>
      <c r="J18" s="51"/>
      <c r="K18" s="52"/>
    </row>
    <row r="19" spans="1:11"/>
  </sheetData>
  <mergeCells count="8">
    <mergeCell ref="F17:K17"/>
    <mergeCell ref="F12:K12"/>
    <mergeCell ref="B11:C11"/>
    <mergeCell ref="F11:K11"/>
    <mergeCell ref="F14:K15"/>
    <mergeCell ref="F10:K10"/>
    <mergeCell ref="B10:E10"/>
    <mergeCell ref="B2:H3"/>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Normal="100" zoomScaleSheetLayoutView="95" workbookViewId="0">
      <pane xSplit="1" ySplit="8" topLeftCell="B9" activePane="bottomRight" state="frozen"/>
      <selection pane="topRight" activeCell="B1" sqref="B1"/>
      <selection pane="bottomLeft" activeCell="A12" sqref="A12"/>
      <selection pane="bottomRight" activeCell="A4" sqref="A4"/>
    </sheetView>
  </sheetViews>
  <sheetFormatPr baseColWidth="10" defaultRowHeight="12.75"/>
  <cols>
    <col min="1" max="1" width="9.85546875" customWidth="1"/>
    <col min="2" max="2" width="21.5703125" customWidth="1"/>
    <col min="3" max="3" width="22.42578125" customWidth="1"/>
    <col min="4" max="4" width="24" customWidth="1"/>
    <col min="5" max="5" width="18.85546875" customWidth="1"/>
    <col min="6" max="6" width="19.28515625" customWidth="1"/>
    <col min="7" max="7" width="18.42578125" customWidth="1"/>
    <col min="8" max="8" width="17.42578125" customWidth="1"/>
    <col min="9" max="9" width="18.28515625" customWidth="1"/>
    <col min="10" max="10" width="20.28515625" customWidth="1"/>
    <col min="11" max="11" width="21.28515625" customWidth="1"/>
    <col min="12" max="12" width="15.5703125" customWidth="1"/>
    <col min="13" max="14" width="17.140625" customWidth="1"/>
    <col min="15" max="15" width="9.85546875" customWidth="1"/>
    <col min="17" max="17" width="10.42578125" customWidth="1"/>
    <col min="19" max="19" width="10.28515625" customWidth="1"/>
  </cols>
  <sheetData>
    <row r="1" spans="1:19" ht="20.100000000000001" customHeight="1">
      <c r="A1" s="32"/>
      <c r="B1" s="32"/>
      <c r="C1" s="32"/>
      <c r="D1" s="32"/>
      <c r="E1" s="32"/>
      <c r="F1" s="32"/>
      <c r="G1" s="32"/>
      <c r="H1" s="32"/>
      <c r="I1" s="32"/>
      <c r="J1" s="32"/>
      <c r="K1" s="32"/>
      <c r="L1" s="32"/>
      <c r="M1" s="32"/>
      <c r="N1" s="32"/>
      <c r="O1" s="32"/>
    </row>
    <row r="2" spans="1:19" ht="20.100000000000001" customHeight="1">
      <c r="A2" s="3" t="str">
        <f>Indice!B2</f>
        <v>INFORMACIÓN Y SERVICIOS RELACIONADOS DE LAS ENTIDADES DE CERTIFICACIÓN ACREDITADAS Y TERCEROS VINCULADOS</v>
      </c>
      <c r="B2" s="33"/>
      <c r="C2" s="33"/>
      <c r="D2" s="33"/>
      <c r="E2" s="33"/>
      <c r="F2" s="33"/>
      <c r="G2" s="33"/>
      <c r="H2" s="33"/>
      <c r="I2" s="33"/>
      <c r="J2" s="33"/>
      <c r="K2" s="33"/>
      <c r="L2" s="33"/>
      <c r="M2" s="33"/>
      <c r="N2" s="33"/>
      <c r="O2" s="33"/>
    </row>
    <row r="3" spans="1:19" ht="20.100000000000001" customHeight="1">
      <c r="A3" s="74"/>
      <c r="B3" s="74"/>
      <c r="C3" s="74"/>
      <c r="D3" s="74"/>
      <c r="E3" s="74"/>
      <c r="F3" s="33"/>
      <c r="G3" s="33"/>
      <c r="H3" s="33"/>
      <c r="I3" s="33"/>
      <c r="J3" s="33"/>
      <c r="K3" s="33"/>
      <c r="L3" s="33"/>
      <c r="M3" s="33"/>
      <c r="N3" s="33"/>
      <c r="O3" s="33"/>
    </row>
    <row r="4" spans="1:19" ht="20.100000000000001" customHeight="1">
      <c r="A4" s="62" t="s">
        <v>43</v>
      </c>
      <c r="B4" s="34"/>
      <c r="C4" s="35"/>
      <c r="D4" s="35"/>
      <c r="E4" s="33"/>
      <c r="F4" s="33"/>
      <c r="G4" s="33"/>
      <c r="H4" s="33"/>
      <c r="I4" s="33"/>
      <c r="J4" s="33"/>
      <c r="K4" s="33"/>
      <c r="L4" s="33"/>
      <c r="M4" s="33"/>
      <c r="N4" s="33"/>
      <c r="O4" s="33"/>
    </row>
    <row r="5" spans="1:19" ht="20.100000000000001" customHeight="1" thickBot="1">
      <c r="A5" s="33"/>
      <c r="B5" s="75"/>
      <c r="C5" s="75"/>
      <c r="D5" s="75"/>
      <c r="E5" s="75"/>
      <c r="F5" s="33"/>
      <c r="G5" s="33"/>
      <c r="H5" s="33"/>
      <c r="I5" s="33"/>
      <c r="J5" s="33"/>
      <c r="K5" s="33"/>
      <c r="L5" s="33"/>
      <c r="M5" s="33"/>
      <c r="N5" s="33"/>
      <c r="O5" s="33"/>
    </row>
    <row r="6" spans="1:19" ht="20.100000000000001" customHeight="1">
      <c r="A6" s="20" t="s">
        <v>6</v>
      </c>
      <c r="B6" s="21"/>
      <c r="C6" s="21"/>
      <c r="D6" s="21"/>
      <c r="E6" s="21"/>
      <c r="F6" s="39"/>
      <c r="G6" s="39"/>
      <c r="H6" s="39"/>
      <c r="I6" s="39"/>
      <c r="J6" s="39"/>
      <c r="K6" s="39"/>
      <c r="L6" s="39"/>
      <c r="M6" s="39"/>
      <c r="N6" s="39"/>
      <c r="O6" s="39"/>
    </row>
    <row r="7" spans="1:19" ht="20.100000000000001" customHeight="1">
      <c r="A7" s="45" t="str">
        <f>Indice!B7</f>
        <v>Fecha de publicación: Diciembre 2024</v>
      </c>
      <c r="B7" s="45"/>
      <c r="C7" s="45"/>
      <c r="D7" s="45"/>
      <c r="E7" s="45"/>
      <c r="F7" s="30"/>
      <c r="G7" s="30"/>
      <c r="H7" s="30"/>
      <c r="I7" s="30"/>
      <c r="J7" s="30"/>
      <c r="K7" s="30"/>
      <c r="L7" s="30"/>
      <c r="M7" s="30"/>
      <c r="N7" s="30"/>
      <c r="O7" s="30"/>
    </row>
    <row r="8" spans="1:19" ht="20.100000000000001" customHeight="1" thickBot="1">
      <c r="A8" s="29" t="str">
        <f>Indice!B8</f>
        <v>Fecha de corte: septiembre 2024</v>
      </c>
      <c r="B8" s="24"/>
      <c r="C8" s="24"/>
      <c r="D8" s="24"/>
      <c r="E8" s="24"/>
      <c r="F8" s="31"/>
      <c r="G8" s="31"/>
      <c r="H8" s="31"/>
      <c r="I8" s="31"/>
      <c r="J8" s="31"/>
      <c r="K8" s="31"/>
      <c r="L8" s="31"/>
      <c r="M8" s="31"/>
      <c r="N8" s="31"/>
      <c r="O8" s="31"/>
    </row>
    <row r="9" spans="1:19" s="93" customFormat="1" ht="20.100000000000001" customHeight="1">
      <c r="A9" s="91"/>
      <c r="B9" s="92"/>
      <c r="C9" s="92"/>
      <c r="D9" s="92"/>
      <c r="E9" s="92"/>
      <c r="F9" s="88"/>
      <c r="G9" s="88"/>
      <c r="H9" s="88"/>
      <c r="I9" s="88"/>
      <c r="J9" s="88"/>
      <c r="K9" s="88"/>
      <c r="L9" s="88"/>
      <c r="M9" s="88"/>
      <c r="N9" s="88"/>
      <c r="O9" s="88"/>
      <c r="P9" s="88"/>
      <c r="Q9" s="88"/>
      <c r="R9" s="88"/>
      <c r="S9" s="88"/>
    </row>
    <row r="10" spans="1:19" ht="42.75">
      <c r="A10" s="89" t="s">
        <v>20</v>
      </c>
      <c r="B10" s="89" t="s">
        <v>21</v>
      </c>
      <c r="C10" s="89" t="s">
        <v>22</v>
      </c>
      <c r="D10" s="89" t="s">
        <v>23</v>
      </c>
      <c r="E10" s="89" t="s">
        <v>24</v>
      </c>
      <c r="F10" s="89" t="s">
        <v>25</v>
      </c>
      <c r="G10" s="89" t="s">
        <v>26</v>
      </c>
      <c r="H10" s="89" t="s">
        <v>27</v>
      </c>
      <c r="I10" s="89" t="s">
        <v>28</v>
      </c>
      <c r="J10" s="89" t="s">
        <v>29</v>
      </c>
      <c r="K10" s="89" t="s">
        <v>30</v>
      </c>
      <c r="L10" s="89" t="s">
        <v>31</v>
      </c>
      <c r="M10" s="89" t="s">
        <v>32</v>
      </c>
      <c r="N10" s="89" t="s">
        <v>38</v>
      </c>
      <c r="O10" s="89" t="s">
        <v>0</v>
      </c>
    </row>
    <row r="11" spans="1:19">
      <c r="A11" s="90">
        <v>45474</v>
      </c>
      <c r="B11" s="94">
        <v>19</v>
      </c>
      <c r="C11" s="94">
        <v>146753</v>
      </c>
      <c r="D11" s="94">
        <v>9919</v>
      </c>
      <c r="E11" s="94">
        <v>114471</v>
      </c>
      <c r="F11" s="94">
        <v>29512</v>
      </c>
      <c r="G11" s="94">
        <v>1531</v>
      </c>
      <c r="H11" s="94">
        <v>6397</v>
      </c>
      <c r="I11" s="94">
        <v>4508</v>
      </c>
      <c r="J11" s="94">
        <v>1328</v>
      </c>
      <c r="K11" s="94">
        <v>7797</v>
      </c>
      <c r="L11" s="94">
        <v>799085</v>
      </c>
      <c r="M11" s="94">
        <v>297808</v>
      </c>
      <c r="N11" s="98" t="s">
        <v>39</v>
      </c>
      <c r="O11" s="97">
        <f>SUM(B11:M11)</f>
        <v>1419128</v>
      </c>
    </row>
    <row r="12" spans="1:19">
      <c r="A12" s="90">
        <v>45505</v>
      </c>
      <c r="B12" s="94">
        <v>21</v>
      </c>
      <c r="C12" s="94">
        <v>141906</v>
      </c>
      <c r="D12" s="94">
        <v>10808</v>
      </c>
      <c r="E12" s="94">
        <v>120409</v>
      </c>
      <c r="F12" s="94">
        <v>28962</v>
      </c>
      <c r="G12" s="94">
        <v>3575</v>
      </c>
      <c r="H12" s="94">
        <v>6933</v>
      </c>
      <c r="I12" s="94">
        <v>4713</v>
      </c>
      <c r="J12" s="94">
        <v>2164</v>
      </c>
      <c r="K12" s="94">
        <v>11222</v>
      </c>
      <c r="L12" s="94">
        <v>805226</v>
      </c>
      <c r="M12" s="94">
        <v>344168</v>
      </c>
      <c r="N12" s="98" t="s">
        <v>39</v>
      </c>
      <c r="O12" s="97">
        <f t="shared" ref="O12:O13" si="0">SUM(B12:M12)</f>
        <v>1480107</v>
      </c>
    </row>
    <row r="13" spans="1:19">
      <c r="A13" s="90">
        <v>45536</v>
      </c>
      <c r="B13" s="94">
        <v>27</v>
      </c>
      <c r="C13" s="94">
        <v>135916</v>
      </c>
      <c r="D13" s="94">
        <v>11612</v>
      </c>
      <c r="E13" s="94">
        <v>126425</v>
      </c>
      <c r="F13" s="94">
        <v>28520</v>
      </c>
      <c r="G13" s="94">
        <v>6098</v>
      </c>
      <c r="H13" s="94">
        <v>6912</v>
      </c>
      <c r="I13" s="94">
        <v>4987</v>
      </c>
      <c r="J13" s="94">
        <v>3164</v>
      </c>
      <c r="K13" s="94">
        <v>15874</v>
      </c>
      <c r="L13" s="94">
        <v>808801</v>
      </c>
      <c r="M13" s="94">
        <v>389586</v>
      </c>
      <c r="N13" s="98" t="s">
        <v>39</v>
      </c>
      <c r="O13" s="97">
        <f t="shared" si="0"/>
        <v>1537922</v>
      </c>
    </row>
    <row r="17" spans="1:15">
      <c r="A17" t="s">
        <v>40</v>
      </c>
      <c r="B17" s="99" t="s">
        <v>41</v>
      </c>
      <c r="C17" s="99"/>
      <c r="D17" s="99"/>
      <c r="E17" s="99"/>
      <c r="F17" s="99"/>
      <c r="G17" s="99"/>
      <c r="H17" s="99"/>
      <c r="I17" s="99"/>
      <c r="J17" s="99"/>
      <c r="K17" s="99"/>
      <c r="L17" s="99"/>
      <c r="M17" s="99"/>
      <c r="N17" s="99"/>
      <c r="O17" s="99"/>
    </row>
  </sheetData>
  <mergeCells count="3">
    <mergeCell ref="B17:O17"/>
    <mergeCell ref="A3:E3"/>
    <mergeCell ref="B5:E5"/>
  </mergeCells>
  <phoneticPr fontId="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Normal="100" workbookViewId="0"/>
  </sheetViews>
  <sheetFormatPr baseColWidth="10" defaultRowHeight="12.75"/>
  <cols>
    <col min="2" max="2" width="56.42578125" customWidth="1"/>
    <col min="3" max="3" width="51.5703125" customWidth="1"/>
    <col min="4" max="4" width="50.7109375" customWidth="1"/>
    <col min="5" max="5" width="51.5703125" customWidth="1"/>
    <col min="6" max="6" width="48.42578125" customWidth="1"/>
    <col min="7" max="7" width="26.85546875" customWidth="1"/>
    <col min="14" max="14" width="10.7109375" customWidth="1"/>
  </cols>
  <sheetData>
    <row r="1" spans="1:14" ht="20.100000000000001" customHeight="1">
      <c r="A1" s="7"/>
      <c r="B1" s="8"/>
      <c r="C1" s="8"/>
      <c r="D1" s="8"/>
      <c r="E1" s="8"/>
      <c r="F1" s="8"/>
      <c r="G1" s="8"/>
      <c r="H1" s="8"/>
      <c r="I1" s="8"/>
      <c r="J1" s="8"/>
      <c r="K1" s="8"/>
      <c r="L1" s="8"/>
      <c r="M1" s="8"/>
      <c r="N1" s="9"/>
    </row>
    <row r="2" spans="1:14" ht="20.100000000000001" customHeight="1">
      <c r="A2" s="10"/>
      <c r="B2" s="3" t="str">
        <f>Indice!B2</f>
        <v>INFORMACIÓN Y SERVICIOS RELACIONADOS DE LAS ENTIDADES DE CERTIFICACIÓN ACREDITADAS Y TERCEROS VINCULADOS</v>
      </c>
      <c r="C2" s="4"/>
      <c r="D2" s="4"/>
      <c r="E2" s="4"/>
      <c r="F2" s="4"/>
      <c r="G2" s="4"/>
      <c r="H2" s="4"/>
      <c r="I2" s="4"/>
      <c r="J2" s="4"/>
      <c r="K2" s="4"/>
      <c r="L2" s="4"/>
      <c r="M2" s="4"/>
      <c r="N2" s="11"/>
    </row>
    <row r="3" spans="1:14" ht="20.100000000000001" customHeight="1">
      <c r="A3" s="10"/>
      <c r="B3" s="70"/>
      <c r="C3" s="70"/>
      <c r="D3" s="70"/>
      <c r="E3" s="70"/>
      <c r="F3" s="70"/>
      <c r="G3" s="70"/>
      <c r="H3" s="4"/>
      <c r="I3" s="4"/>
      <c r="J3" s="4"/>
      <c r="K3" s="4"/>
      <c r="L3" s="4"/>
      <c r="M3" s="4"/>
      <c r="N3" s="11"/>
    </row>
    <row r="4" spans="1:14" ht="20.100000000000001" customHeight="1">
      <c r="A4" s="10"/>
      <c r="B4" s="61" t="s">
        <v>42</v>
      </c>
      <c r="C4" s="5"/>
      <c r="D4" s="5"/>
      <c r="E4" s="5"/>
      <c r="F4" s="4"/>
      <c r="G4" s="4"/>
      <c r="H4" s="4"/>
      <c r="I4" s="4"/>
      <c r="J4" s="4"/>
      <c r="K4" s="4"/>
      <c r="L4" s="4"/>
      <c r="M4" s="4"/>
      <c r="N4" s="11"/>
    </row>
    <row r="5" spans="1:14" ht="20.100000000000001" customHeight="1" thickBot="1">
      <c r="A5" s="63"/>
      <c r="B5" s="64"/>
      <c r="C5" s="64"/>
      <c r="D5" s="64"/>
      <c r="E5" s="64"/>
      <c r="F5" s="64"/>
      <c r="G5" s="64"/>
      <c r="H5" s="64"/>
      <c r="I5" s="64"/>
      <c r="J5" s="64"/>
      <c r="K5" s="64"/>
      <c r="L5" s="64"/>
      <c r="M5" s="64"/>
      <c r="N5" s="65"/>
    </row>
    <row r="6" spans="1:14" ht="20.100000000000001" customHeight="1">
      <c r="A6" s="19"/>
      <c r="B6" s="20" t="s">
        <v>6</v>
      </c>
      <c r="C6" s="21"/>
      <c r="D6" s="21"/>
      <c r="E6" s="21"/>
      <c r="F6" s="21"/>
      <c r="G6" s="21"/>
      <c r="H6" s="21"/>
      <c r="I6" s="21"/>
      <c r="J6" s="21"/>
      <c r="K6" s="21"/>
      <c r="L6" s="21"/>
      <c r="M6" s="21"/>
      <c r="N6" s="22"/>
    </row>
    <row r="7" spans="1:14" ht="20.100000000000001" customHeight="1">
      <c r="A7" s="12"/>
      <c r="B7" s="45" t="str">
        <f>Indice!B7</f>
        <v>Fecha de publicación: Diciembre 2024</v>
      </c>
      <c r="C7" s="45"/>
      <c r="D7" s="45"/>
      <c r="E7" s="45"/>
      <c r="F7" s="45"/>
      <c r="G7" s="6"/>
      <c r="H7" s="6"/>
      <c r="I7" s="6"/>
      <c r="J7" s="76"/>
      <c r="K7" s="76"/>
      <c r="L7" s="6"/>
      <c r="M7" s="76" t="s">
        <v>5</v>
      </c>
      <c r="N7" s="80"/>
    </row>
    <row r="8" spans="1:14" ht="20.100000000000001" customHeight="1" thickBot="1">
      <c r="A8" s="23"/>
      <c r="B8" s="29" t="str">
        <f>Indice!B8</f>
        <v>Fecha de corte: septiembre 2024</v>
      </c>
      <c r="C8" s="24"/>
      <c r="D8" s="24"/>
      <c r="E8" s="24"/>
      <c r="F8" s="24"/>
      <c r="G8" s="24"/>
      <c r="H8" s="24"/>
      <c r="I8" s="24"/>
      <c r="J8" s="24"/>
      <c r="K8" s="24"/>
      <c r="L8" s="24"/>
      <c r="M8" s="24"/>
      <c r="N8" s="25"/>
    </row>
    <row r="9" spans="1:14" ht="15" customHeight="1">
      <c r="A9" s="77"/>
      <c r="B9" s="78"/>
      <c r="C9" s="78"/>
      <c r="D9" s="78"/>
      <c r="E9" s="78"/>
      <c r="F9" s="78"/>
      <c r="G9" s="78"/>
      <c r="H9" s="78"/>
      <c r="I9" s="78"/>
      <c r="J9" s="78"/>
      <c r="K9" s="78"/>
      <c r="L9" s="78"/>
      <c r="M9" s="78"/>
      <c r="N9" s="79"/>
    </row>
    <row r="10" spans="1:14" ht="22.5" customHeight="1"/>
    <row r="11" spans="1:14" ht="30">
      <c r="A11" s="89" t="s">
        <v>20</v>
      </c>
      <c r="B11" s="96" t="s">
        <v>33</v>
      </c>
      <c r="C11" s="96" t="s">
        <v>34</v>
      </c>
      <c r="D11" s="96" t="s">
        <v>35</v>
      </c>
      <c r="E11" s="96" t="s">
        <v>36</v>
      </c>
      <c r="F11" s="96" t="s">
        <v>37</v>
      </c>
      <c r="G11" s="96" t="s">
        <v>0</v>
      </c>
    </row>
    <row r="12" spans="1:14">
      <c r="A12" s="90">
        <v>45474</v>
      </c>
      <c r="B12" s="95">
        <v>98706</v>
      </c>
      <c r="C12" s="95">
        <v>1182239</v>
      </c>
      <c r="D12" s="95">
        <v>138145</v>
      </c>
      <c r="E12" s="95">
        <v>3</v>
      </c>
      <c r="F12" s="95">
        <v>20</v>
      </c>
      <c r="G12" s="97">
        <f>SUM(B12:F12)</f>
        <v>1419113</v>
      </c>
    </row>
    <row r="13" spans="1:14">
      <c r="A13" s="90">
        <v>45505</v>
      </c>
      <c r="B13" s="94">
        <v>97409</v>
      </c>
      <c r="C13" s="94">
        <v>1242410</v>
      </c>
      <c r="D13" s="94">
        <v>140247</v>
      </c>
      <c r="E13" s="94">
        <v>3</v>
      </c>
      <c r="F13" s="94">
        <v>23</v>
      </c>
      <c r="G13" s="97">
        <f t="shared" ref="G13:G14" si="0">SUM(B13:F13)</f>
        <v>1480092</v>
      </c>
    </row>
    <row r="14" spans="1:14">
      <c r="A14" s="90">
        <v>45536</v>
      </c>
      <c r="B14" s="94">
        <v>96478</v>
      </c>
      <c r="C14" s="94">
        <v>1300113</v>
      </c>
      <c r="D14" s="94">
        <v>141290</v>
      </c>
      <c r="E14" s="94">
        <v>3</v>
      </c>
      <c r="F14" s="94">
        <v>23</v>
      </c>
      <c r="G14" s="97">
        <f t="shared" si="0"/>
        <v>1537907</v>
      </c>
    </row>
    <row r="36" spans="1:14" ht="24" customHeight="1"/>
    <row r="37" spans="1:14" ht="22.5" customHeight="1"/>
    <row r="41" spans="1:14">
      <c r="A41" s="67"/>
      <c r="B41" s="67"/>
      <c r="C41" s="67"/>
      <c r="D41" s="67"/>
      <c r="E41" s="67"/>
      <c r="F41" s="67"/>
      <c r="G41" s="67"/>
      <c r="H41" s="67"/>
      <c r="I41" s="67"/>
      <c r="J41" s="67"/>
      <c r="K41" s="67"/>
      <c r="L41" s="67"/>
      <c r="M41" s="67"/>
      <c r="N41" s="67"/>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heetViews>
  <sheetFormatPr baseColWidth="10" defaultRowHeight="12.75"/>
  <cols>
    <col min="11" max="11" width="15.42578125" customWidth="1"/>
  </cols>
  <sheetData>
    <row r="1" spans="1:11" ht="20.100000000000001" customHeight="1">
      <c r="A1" s="36"/>
      <c r="B1" s="37"/>
      <c r="C1" s="37"/>
      <c r="D1" s="37"/>
      <c r="E1" s="37"/>
      <c r="F1" s="37"/>
      <c r="G1" s="37"/>
      <c r="H1" s="37"/>
      <c r="I1" s="37"/>
      <c r="J1" s="37"/>
      <c r="K1" s="38"/>
    </row>
    <row r="2" spans="1:11" ht="20.100000000000001" customHeight="1">
      <c r="A2" s="10"/>
      <c r="B2" s="87" t="str">
        <f>Indice!B2</f>
        <v>INFORMACIÓN Y SERVICIOS RELACIONADOS DE LAS ENTIDADES DE CERTIFICACIÓN ACREDITADAS Y TERCEROS VINCULADOS</v>
      </c>
      <c r="C2" s="87"/>
      <c r="D2" s="87"/>
      <c r="E2" s="87"/>
      <c r="F2" s="87"/>
      <c r="G2" s="87"/>
      <c r="H2" s="87"/>
      <c r="I2" s="4"/>
      <c r="J2" s="4"/>
      <c r="K2" s="11"/>
    </row>
    <row r="3" spans="1:11" ht="20.100000000000001" customHeight="1">
      <c r="A3" s="10"/>
      <c r="B3" s="87"/>
      <c r="C3" s="87"/>
      <c r="D3" s="87"/>
      <c r="E3" s="87"/>
      <c r="F3" s="87"/>
      <c r="G3" s="87"/>
      <c r="H3" s="87"/>
      <c r="I3" s="4"/>
      <c r="J3" s="4"/>
      <c r="K3" s="11"/>
    </row>
    <row r="4" spans="1:11" ht="20.100000000000001" customHeight="1">
      <c r="A4" s="10"/>
      <c r="B4" s="62" t="s">
        <v>44</v>
      </c>
      <c r="C4" s="4"/>
      <c r="D4" s="4"/>
      <c r="E4" s="4"/>
      <c r="F4" s="4"/>
      <c r="G4" s="4"/>
      <c r="H4" s="4"/>
      <c r="I4" s="4"/>
      <c r="J4" s="4"/>
      <c r="K4" s="11"/>
    </row>
    <row r="5" spans="1:11" ht="20.100000000000001" customHeight="1" thickBot="1">
      <c r="A5" s="10"/>
      <c r="B5" s="85"/>
      <c r="C5" s="85"/>
      <c r="D5" s="85"/>
      <c r="E5" s="85"/>
      <c r="F5" s="4"/>
      <c r="G5" s="4"/>
      <c r="H5" s="4"/>
      <c r="I5" s="4"/>
      <c r="J5" s="4"/>
      <c r="K5" s="11"/>
    </row>
    <row r="6" spans="1:11" ht="20.100000000000001" customHeight="1">
      <c r="A6" s="19"/>
      <c r="B6" s="20" t="s">
        <v>6</v>
      </c>
      <c r="C6" s="21"/>
      <c r="D6" s="21"/>
      <c r="E6" s="21"/>
      <c r="F6" s="21"/>
      <c r="G6" s="21"/>
      <c r="H6" s="21"/>
      <c r="I6" s="21"/>
      <c r="J6" s="21"/>
      <c r="K6" s="22"/>
    </row>
    <row r="7" spans="1:11" ht="20.100000000000001" customHeight="1">
      <c r="A7" s="12"/>
      <c r="B7" s="45" t="str">
        <f>Indice!B7</f>
        <v>Fecha de publicación: Diciembre 2024</v>
      </c>
      <c r="C7" s="45"/>
      <c r="D7" s="45"/>
      <c r="E7" s="45"/>
      <c r="F7" s="45"/>
      <c r="G7" s="6"/>
      <c r="H7" s="6"/>
      <c r="I7" s="6"/>
      <c r="J7" s="46" t="s">
        <v>5</v>
      </c>
      <c r="K7" s="13"/>
    </row>
    <row r="8" spans="1:11" ht="20.100000000000001" customHeight="1" thickBot="1">
      <c r="A8" s="23"/>
      <c r="B8" s="29" t="str">
        <f>Indice!B8</f>
        <v>Fecha de corte: septiembre 2024</v>
      </c>
      <c r="C8" s="24"/>
      <c r="D8" s="24"/>
      <c r="E8" s="24"/>
      <c r="F8" s="24"/>
      <c r="G8" s="24"/>
      <c r="H8" s="24"/>
      <c r="I8" s="24"/>
      <c r="J8" s="24"/>
      <c r="K8" s="25"/>
    </row>
    <row r="9" spans="1:11" ht="20.100000000000001" customHeight="1">
      <c r="A9" s="83" t="s">
        <v>4</v>
      </c>
      <c r="B9" s="84"/>
      <c r="C9" s="84"/>
      <c r="D9" s="84"/>
      <c r="E9" s="84"/>
      <c r="F9" s="81">
        <f>+'Por Entidad de Certificación'!O13</f>
        <v>1537922</v>
      </c>
      <c r="G9" s="82"/>
      <c r="H9" s="42"/>
      <c r="I9" s="42"/>
      <c r="J9" s="42"/>
      <c r="K9" s="43"/>
    </row>
    <row r="10" spans="1:11" ht="12" customHeight="1">
      <c r="A10" s="14"/>
      <c r="B10" s="1"/>
      <c r="C10" s="1"/>
      <c r="D10" s="1"/>
      <c r="E10" s="1"/>
      <c r="F10" s="1"/>
      <c r="G10" s="1"/>
      <c r="H10" s="1"/>
      <c r="I10" s="1"/>
      <c r="J10" s="1"/>
      <c r="K10" s="15"/>
    </row>
    <row r="11" spans="1:11" ht="12" customHeight="1">
      <c r="A11" s="14"/>
      <c r="B11" s="1"/>
      <c r="C11" s="1"/>
      <c r="D11" s="1"/>
      <c r="E11" s="1"/>
      <c r="F11" s="1"/>
      <c r="G11" s="1"/>
      <c r="H11" s="1"/>
      <c r="I11" s="1"/>
      <c r="J11" s="1"/>
      <c r="K11" s="15"/>
    </row>
    <row r="12" spans="1:11" ht="12" customHeight="1">
      <c r="A12" s="14"/>
      <c r="B12" s="1"/>
      <c r="C12" s="1"/>
      <c r="D12" s="1"/>
      <c r="E12" s="1"/>
      <c r="F12" s="1"/>
      <c r="G12" s="1"/>
      <c r="H12" s="1"/>
      <c r="I12" s="1"/>
      <c r="J12" s="1"/>
      <c r="K12" s="15"/>
    </row>
    <row r="13" spans="1:11" ht="12" customHeight="1">
      <c r="A13" s="14"/>
      <c r="B13" s="1"/>
      <c r="C13" s="1"/>
      <c r="D13" s="1"/>
      <c r="E13" s="1"/>
      <c r="F13" s="1"/>
      <c r="G13" s="44"/>
      <c r="H13" s="1"/>
      <c r="I13" s="1"/>
      <c r="J13" s="1"/>
      <c r="K13" s="15"/>
    </row>
    <row r="14" spans="1:11" ht="12" customHeight="1">
      <c r="A14" s="14"/>
      <c r="B14" s="1"/>
      <c r="C14" s="1"/>
      <c r="D14" s="1"/>
      <c r="E14" s="1"/>
      <c r="F14" s="1"/>
      <c r="G14" s="1"/>
      <c r="H14" s="2"/>
      <c r="I14" s="1"/>
      <c r="J14" s="1"/>
      <c r="K14" s="15"/>
    </row>
    <row r="15" spans="1:11" ht="12" customHeight="1">
      <c r="A15" s="14"/>
      <c r="B15" s="1"/>
      <c r="C15" s="1"/>
      <c r="D15" s="1"/>
      <c r="E15" s="1"/>
      <c r="F15" s="1"/>
      <c r="G15" s="1"/>
      <c r="H15" s="1"/>
      <c r="I15" s="1"/>
      <c r="J15" s="1"/>
      <c r="K15" s="15"/>
    </row>
    <row r="16" spans="1:11" ht="12" customHeight="1">
      <c r="A16" s="14"/>
      <c r="B16" s="1"/>
      <c r="C16" s="1"/>
      <c r="D16" s="1"/>
      <c r="E16" s="1"/>
      <c r="F16" s="1"/>
      <c r="G16" s="1"/>
      <c r="H16" s="1"/>
      <c r="I16" s="1"/>
      <c r="J16" s="1"/>
      <c r="K16" s="15"/>
    </row>
    <row r="17" spans="1:11" ht="12" customHeight="1">
      <c r="A17" s="14"/>
      <c r="B17" s="1"/>
      <c r="C17" s="1"/>
      <c r="D17" s="1"/>
      <c r="E17" s="1"/>
      <c r="F17" s="1"/>
      <c r="G17" s="1"/>
      <c r="H17" s="1"/>
      <c r="I17" s="1"/>
      <c r="J17" s="1"/>
      <c r="K17" s="15"/>
    </row>
    <row r="18" spans="1:11" ht="12" customHeight="1">
      <c r="A18" s="14"/>
      <c r="B18" s="1"/>
      <c r="C18" s="1"/>
      <c r="D18" s="1"/>
      <c r="E18" s="1"/>
      <c r="F18" s="1"/>
      <c r="G18" s="1"/>
      <c r="H18" s="1"/>
      <c r="I18" s="1"/>
      <c r="J18" s="1"/>
      <c r="K18" s="15"/>
    </row>
    <row r="19" spans="1:11" ht="12" customHeight="1">
      <c r="A19" s="14"/>
      <c r="B19" s="1"/>
      <c r="C19" s="1"/>
      <c r="D19" s="1"/>
      <c r="E19" s="1"/>
      <c r="F19" s="1"/>
      <c r="G19" s="1"/>
      <c r="H19" s="1"/>
      <c r="I19" s="1"/>
      <c r="J19" s="1"/>
      <c r="K19" s="15"/>
    </row>
    <row r="20" spans="1:11" ht="12" customHeight="1">
      <c r="A20" s="14"/>
      <c r="B20" s="1"/>
      <c r="C20" s="1"/>
      <c r="D20" s="1"/>
      <c r="E20" s="1"/>
      <c r="F20" s="1"/>
      <c r="G20" s="1"/>
      <c r="H20" s="1"/>
      <c r="I20" s="1"/>
      <c r="J20" s="1"/>
      <c r="K20" s="15"/>
    </row>
    <row r="21" spans="1:11" ht="12" customHeight="1">
      <c r="A21" s="14"/>
      <c r="B21" s="1"/>
      <c r="C21" s="1"/>
      <c r="D21" s="1"/>
      <c r="E21" s="1"/>
      <c r="F21" s="1"/>
      <c r="G21" s="1"/>
      <c r="H21" s="1"/>
      <c r="I21" s="1"/>
      <c r="J21" s="1"/>
      <c r="K21" s="15"/>
    </row>
    <row r="22" spans="1:11" ht="12" customHeight="1">
      <c r="A22" s="14"/>
      <c r="B22" s="1"/>
      <c r="C22" s="1"/>
      <c r="D22" s="1"/>
      <c r="E22" s="1"/>
      <c r="F22" s="1"/>
      <c r="G22" s="1"/>
      <c r="H22" s="1"/>
      <c r="I22" s="1"/>
      <c r="J22" s="1"/>
      <c r="K22" s="15"/>
    </row>
    <row r="23" spans="1:11" ht="12" customHeight="1">
      <c r="A23" s="14"/>
      <c r="B23" s="1"/>
      <c r="C23" s="1"/>
      <c r="D23" s="1"/>
      <c r="E23" s="1"/>
      <c r="F23" s="1"/>
      <c r="G23" s="1"/>
      <c r="H23" s="1"/>
      <c r="I23" s="1"/>
      <c r="J23" s="1"/>
      <c r="K23" s="15"/>
    </row>
    <row r="24" spans="1:11" ht="12" customHeight="1">
      <c r="A24" s="14"/>
      <c r="B24" s="1"/>
      <c r="C24" s="1"/>
      <c r="D24" s="1"/>
      <c r="E24" s="1"/>
      <c r="F24" s="1"/>
      <c r="G24" s="1"/>
      <c r="H24" s="1"/>
      <c r="I24" s="1"/>
      <c r="J24" s="1"/>
      <c r="K24" s="15"/>
    </row>
    <row r="25" spans="1:11" ht="12" customHeight="1">
      <c r="A25" s="14"/>
      <c r="B25" s="1"/>
      <c r="C25" s="1"/>
      <c r="D25" s="1"/>
      <c r="E25" s="1"/>
      <c r="F25" s="1"/>
      <c r="G25" s="1"/>
      <c r="H25" s="1"/>
      <c r="I25" s="1"/>
      <c r="J25" s="1"/>
      <c r="K25" s="15"/>
    </row>
    <row r="26" spans="1:11" ht="12" customHeight="1">
      <c r="A26" s="14"/>
      <c r="B26" s="1"/>
      <c r="C26" s="1"/>
      <c r="D26" s="1"/>
      <c r="E26" s="1"/>
      <c r="F26" s="1"/>
      <c r="G26" s="1"/>
      <c r="H26" s="1"/>
      <c r="I26" s="1"/>
      <c r="J26" s="1"/>
      <c r="K26" s="15"/>
    </row>
    <row r="27" spans="1:11" ht="12" customHeight="1">
      <c r="A27" s="14"/>
      <c r="B27" s="1"/>
      <c r="C27" s="1"/>
      <c r="D27" s="1"/>
      <c r="E27" s="1"/>
      <c r="F27" s="1"/>
      <c r="G27" s="1"/>
      <c r="H27" s="1"/>
      <c r="I27" s="1"/>
      <c r="J27" s="1"/>
      <c r="K27" s="15"/>
    </row>
    <row r="28" spans="1:11" ht="12" customHeight="1">
      <c r="A28" s="14"/>
      <c r="B28" s="1"/>
      <c r="C28" s="1"/>
      <c r="D28" s="1"/>
      <c r="E28" s="1"/>
      <c r="F28" s="1"/>
      <c r="G28" s="1"/>
      <c r="H28" s="1"/>
      <c r="I28" s="1"/>
      <c r="J28" s="1"/>
      <c r="K28" s="15"/>
    </row>
    <row r="29" spans="1:11" ht="12" customHeight="1">
      <c r="A29" s="14"/>
      <c r="B29" s="1"/>
      <c r="C29" s="1"/>
      <c r="D29" s="1"/>
      <c r="E29" s="1"/>
      <c r="F29" s="1"/>
      <c r="G29" s="1"/>
      <c r="H29" s="1"/>
      <c r="I29" s="1"/>
      <c r="J29" s="1"/>
      <c r="K29" s="15"/>
    </row>
    <row r="30" spans="1:11" ht="12" customHeight="1">
      <c r="A30" s="14"/>
      <c r="B30" s="1"/>
      <c r="C30" s="1"/>
      <c r="D30" s="1"/>
      <c r="E30" s="1"/>
      <c r="F30" s="1"/>
      <c r="G30" s="1"/>
      <c r="H30" s="1"/>
      <c r="I30" s="1"/>
      <c r="J30" s="1"/>
      <c r="K30" s="15"/>
    </row>
    <row r="31" spans="1:11" ht="12" customHeight="1">
      <c r="A31" s="14"/>
      <c r="B31" s="1"/>
      <c r="C31" s="1"/>
      <c r="D31" s="1"/>
      <c r="E31" s="1"/>
      <c r="F31" s="1"/>
      <c r="G31" s="1"/>
      <c r="H31" s="1"/>
      <c r="I31" s="1"/>
      <c r="J31" s="1"/>
      <c r="K31" s="15"/>
    </row>
    <row r="32" spans="1:11" ht="12" customHeight="1">
      <c r="A32" s="14"/>
      <c r="B32" s="1"/>
      <c r="C32" s="1"/>
      <c r="D32" s="1"/>
      <c r="E32" s="1"/>
      <c r="F32" s="1"/>
      <c r="G32" s="1"/>
      <c r="H32" s="1"/>
      <c r="I32" s="1"/>
      <c r="J32" s="1"/>
      <c r="K32" s="15"/>
    </row>
    <row r="33" spans="1:11" ht="12" customHeight="1">
      <c r="A33" s="14"/>
      <c r="B33" s="1"/>
      <c r="C33" s="1"/>
      <c r="D33" s="1"/>
      <c r="E33" s="1"/>
      <c r="F33" s="1"/>
      <c r="G33" s="1"/>
      <c r="H33" s="1"/>
      <c r="I33" s="1"/>
      <c r="J33" s="1"/>
      <c r="K33" s="15"/>
    </row>
    <row r="34" spans="1:11" ht="12" customHeight="1">
      <c r="A34" s="14"/>
      <c r="B34" s="1"/>
      <c r="C34" s="1"/>
      <c r="D34" s="1"/>
      <c r="E34" s="1"/>
      <c r="F34" s="1"/>
      <c r="G34" s="1"/>
      <c r="H34" s="1"/>
      <c r="I34" s="1"/>
      <c r="J34" s="1"/>
      <c r="K34" s="15"/>
    </row>
    <row r="35" spans="1:11" ht="12" customHeight="1">
      <c r="A35" s="14"/>
      <c r="B35" s="1"/>
      <c r="C35" s="1"/>
      <c r="D35" s="1"/>
      <c r="E35" s="1"/>
      <c r="F35" s="1"/>
      <c r="G35" s="1"/>
      <c r="H35" s="1"/>
      <c r="I35" s="1"/>
      <c r="J35" s="1"/>
      <c r="K35" s="15"/>
    </row>
    <row r="36" spans="1:11" ht="12" customHeight="1">
      <c r="A36" s="14"/>
      <c r="B36" s="1"/>
      <c r="C36" s="1"/>
      <c r="D36" s="1"/>
      <c r="E36" s="1"/>
      <c r="F36" s="1"/>
      <c r="G36" s="1"/>
      <c r="H36" s="1"/>
      <c r="I36" s="1"/>
      <c r="J36" s="1"/>
      <c r="K36" s="15"/>
    </row>
    <row r="37" spans="1:11" ht="12" customHeight="1">
      <c r="A37" s="14"/>
      <c r="B37" s="1"/>
      <c r="C37" s="1"/>
      <c r="D37" s="1"/>
      <c r="E37" s="1"/>
      <c r="F37" s="1"/>
      <c r="G37" s="1"/>
      <c r="H37" s="1"/>
      <c r="I37" s="1"/>
      <c r="J37" s="1"/>
      <c r="K37" s="15"/>
    </row>
    <row r="38" spans="1:11" ht="12" customHeight="1">
      <c r="A38" s="14"/>
      <c r="B38" s="1"/>
      <c r="C38" s="1"/>
      <c r="D38" s="1"/>
      <c r="E38" s="1"/>
      <c r="F38" s="1"/>
      <c r="G38" s="1"/>
      <c r="H38" s="1"/>
      <c r="I38" s="1"/>
      <c r="J38" s="1"/>
      <c r="K38" s="15"/>
    </row>
    <row r="39" spans="1:11" ht="12" customHeight="1" thickBot="1">
      <c r="A39" s="16"/>
      <c r="B39" s="17"/>
      <c r="C39" s="17"/>
      <c r="D39" s="17"/>
      <c r="E39" s="17"/>
      <c r="F39" s="17"/>
      <c r="G39" s="17"/>
      <c r="H39" s="17"/>
      <c r="I39" s="17"/>
      <c r="J39" s="17"/>
      <c r="K39" s="18"/>
    </row>
  </sheetData>
  <mergeCells count="4">
    <mergeCell ref="F9:G9"/>
    <mergeCell ref="A9:E9"/>
    <mergeCell ref="B5:E5"/>
    <mergeCell ref="B2:H3"/>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v>
      </c>
      <c r="B4">
        <v>8546668</v>
      </c>
      <c r="C4" s="66">
        <f>+B4/$B$7</f>
        <v>0.51767137802060137</v>
      </c>
    </row>
    <row r="5" spans="1:3">
      <c r="A5" t="s">
        <v>3</v>
      </c>
      <c r="B5">
        <v>5137764</v>
      </c>
      <c r="C5" s="66">
        <f t="shared" ref="C5:C6" si="0">+B5/$B$7</f>
        <v>0.31119418349052957</v>
      </c>
    </row>
    <row r="6" spans="1:3">
      <c r="A6" t="s">
        <v>2</v>
      </c>
      <c r="B6">
        <v>2825401</v>
      </c>
      <c r="C6" s="66">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Por Entidad de Certificación</vt:lpstr>
      <vt:lpstr>Por tipo de certificado</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2024-12-27T21:36:31Z</dcterms:modified>
</cp:coreProperties>
</file>