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Respaldo\04. CRDM\06. Estadísticas\Daniela2024\Publicaciones\09. Septiembre24\"/>
    </mc:Choice>
  </mc:AlternateContent>
  <bookViews>
    <workbookView xWindow="0" yWindow="0" windowWidth="19200" windowHeight="1175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01" i="1"/>
  <c r="Q201" i="1"/>
  <c r="P201" i="1"/>
  <c r="K201" i="1"/>
  <c r="F201" i="1"/>
  <c r="P200" i="1" l="1"/>
  <c r="Q200" i="1"/>
  <c r="S200" i="1" s="1"/>
  <c r="K200" i="1"/>
  <c r="F200" i="1"/>
  <c r="P199" i="1" l="1"/>
  <c r="Q199" i="1"/>
  <c r="S199" i="1" s="1"/>
  <c r="K199" i="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<sst xmlns="http://schemas.openxmlformats.org/spreadsheetml/2006/main" count="293" uniqueCount="271">
  <si>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</si>
  <si>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</si>
  <si>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</si>
  <si>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</si>
  <si>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</si>
  <si>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</si>
  <si>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</si>
  <si>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</si>
  <si>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</si>
  <si>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</si>
  <si>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</si>
  <si>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</si>
  <si>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</si>
  <si>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</si>
  <si>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</si>
  <si>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</si>
  <si>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</si>
  <si>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</si>
  <si>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</si>
  <si>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</si>
  <si>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</si>
  <si>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</si>
  <si>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</si>
  <si>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</si>
  <si>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</si>
  <si>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</si>
  <si>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</si>
  <si>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</si>
  <si>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</si>
  <si>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</si>
  <si>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</si>
  <si>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</si>
  <si>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</si>
  <si>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</si>
  <si>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</si>
  <si>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</si>
  <si>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</si>
  <si>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</si>
  <si>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</si>
  <si>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</si>
  <si>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</si>
  <si>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</si>
  <si>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</si>
  <si>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</si>
  <si>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</si>
  <si>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</si>
  <si>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</si>
  <si>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</si>
  <si>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</si>
  <si>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</si>
  <si>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</si>
  <si>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</si>
  <si>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</si>
  <si>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</si>
  <si>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</si>
  <si>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</si>
  <si>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</si>
  <si>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</si>
  <si>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</si>
  <si>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</si>
  <si>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</si>
  <si>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</si>
  <si>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</si>
  <si>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</si>
  <si>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</si>
  <si>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</si>
  <si>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</si>
  <si>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</si>
  <si>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</si>
  <si>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</si>
  <si>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</si>
  <si>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</si>
  <si>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</si>
  <si>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</si>
  <si>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</si>
  <si>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</si>
  <si>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</si>
  <si>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</si>
  <si>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</si>
  <si>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</si>
  <si>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</si>
  <si>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</si>
  <si>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</si>
  <si>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</si>
  <si>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</si>
  <si>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</si>
  <si>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</si>
  <si>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</si>
  <si>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</si>
  <si>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</si>
  <si>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</si>
  <si>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</si>
  <si>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</si>
  <si>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</si>
  <si>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</si>
  <si>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</si>
  <si>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</si>
  <si>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</si>
  <si>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</si>
  <si>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</si>
  <si>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</si>
  <si>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</si>
  <si>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</si>
  <si>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</si>
  <si>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</si>
  <si>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</si>
  <si>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</si>
  <si>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</si>
  <si>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</si>
  <si>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</si>
  <si>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</si>
  <si>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</si>
  <si>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</si>
  <si>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</si>
  <si>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</si>
  <si>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</si>
  <si>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</si>
  <si>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</si>
  <si>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</si>
  <si>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</si>
  <si>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</si>
  <si>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</si>
  <si>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</si>
  <si>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</si>
  <si>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</si>
  <si>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</si>
  <si>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</si>
  <si>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</si>
  <si>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</si>
  <si>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</si>
  <si>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</si>
  <si>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</si>
  <si>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</si>
  <si>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</si>
  <si>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</si>
  <si>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</si>
  <si>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</si>
  <si>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</si>
  <si>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</si>
  <si>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</si>
  <si>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</si>
  <si>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</si>
  <si>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</si>
  <si>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</si>
  <si>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</si>
  <si>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</si>
  <si>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</si>
  <si>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</si>
  <si>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</si>
  <si>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</si>
  <si>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</si>
  <si>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</si>
  <si>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</si>
  <si>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</si>
  <si>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</si>
  <si>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</si>
  <si>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</si>
  <si>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</si>
  <si>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</si>
  <si>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</si>
  <si>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</si>
  <si>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</si>
  <si>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</si>
  <si>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</si>
  <si>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</si>
  <si>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</si>
  <si>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</si>
  <si>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</si>
  <si>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</si>
  <si>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</si>
  <si>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</si>
  <si>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</si>
  <si>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</si>
  <si>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</si>
  <si>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</si>
  <si>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</si>
  <si>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</si>
  <si>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</si>
  <si>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</si>
  <si>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</si>
  <si>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</si>
  <si>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</si>
  <si>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</si>
  <si>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</si>
  <si>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</si>
  <si>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</si>
  <si>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</si>
  <si>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</si>
  <si>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</si>
  <si>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</si>
  <si>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</si>
  <si>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</si>
  <si>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</si>
  <si>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</si>
  <si>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</si>
  <si>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</si>
  <si>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</si>
  <si>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</si>
  <si>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</si>
  <si>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</si>
  <si>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</si>
  <si>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</si>
  <si>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</si>
  <si>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</si>
  <si>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</si>
  <si>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</si>
  <si>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</si>
  <si>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</si>
  <si>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</si>
  <si>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</si>
  <si>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</si>
  <si>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</si>
  <si>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</si>
  <si>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</si>
  <si>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</si>
  <si>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</si>
  <si>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</si>
  <si>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</si>
  <si>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</si>
  <si>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</si>
  <si>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</si>
  <si>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</si>
  <si>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</si>
  <si>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</si>
  <si>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</si>
  <si>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</si>
  <si>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</si>
  <si>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</si>
  <si>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</si>
  <si>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</si>
  <si>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</si>
  <si>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</si>
  <si>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</si>
  <si>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</si>
  <si>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</si>
  <si>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</si>
  <si>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</si>
  <si>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</si>
  <si>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</si>
  <si>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</si>
  <si>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</si>
  <si>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</si>
  <si>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</si>
  <si>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</si>
  <si>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</si>
  <si>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</si>
  <si>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</si>
  <si>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</si>
  <si>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</si>
  <si>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</si>
  <si>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</si>
  <si>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</si>
  <si>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</si>
  <si>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</si>
  <si>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</si>
  <si>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</si>
  <si>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</si>
  <si>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</si>
  <si>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</si>
  <si>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</si>
  <si>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</si>
  <si>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</si>
  <si>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</si>
  <si>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</si>
  <si>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</si>
  <si>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</si>
  <si>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</si>
  <si>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</si>
  <si>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Fecha de publicación: Octubre 2024</t>
  </si>
  <si>
    <t>Fecha de corte: Septiembre 2024</t>
  </si>
  <si>
    <t>Sep2024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</si>
</sst>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c:f>
              <c:numCache>
                <c:formatCode>#,##0</c:formatCode>
                <c:ptCount val="25"/>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c:f>
              <c:numCache>
                <c:formatCode>#,##0</c:formatCode>
                <c:ptCount val="25"/>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pt idx="23">
                  <c:v>5228175</c:v>
                </c:pt>
                <c:pt idx="24">
                  <c:v>5252280</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c:f>
              <c:numCache>
                <c:formatCode>#,##0</c:formatCode>
                <c:ptCount val="25"/>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pt idx="23">
                  <c:v>3356369</c:v>
                </c:pt>
                <c:pt idx="24">
                  <c:v>3294626</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44294864"/>
        <c:axId val="-4428072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c:f>
              <c:numCache>
                <c:formatCode>0.00%</c:formatCode>
                <c:ptCount val="25"/>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1.0160807460927885</c:v>
                </c:pt>
                <c:pt idx="23">
                  <c:v>1.0193156956192153</c:v>
                </c:pt>
                <c:pt idx="24">
                  <c:v>1.0191682663321806</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44281264"/>
        <c:axId val="-44284528"/>
      </c:lineChart>
      <c:catAx>
        <c:axId val="-4429486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44280720"/>
        <c:crosses val="autoZero"/>
        <c:auto val="1"/>
        <c:lblAlgn val="ctr"/>
        <c:lblOffset val="100"/>
        <c:noMultiLvlLbl val="0"/>
      </c:catAx>
      <c:valAx>
        <c:axId val="-4428072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44294864"/>
        <c:crosses val="autoZero"/>
        <c:crossBetween val="between"/>
      </c:valAx>
      <c:valAx>
        <c:axId val="-44284528"/>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44281264"/>
        <c:crosses val="max"/>
        <c:crossBetween val="between"/>
      </c:valAx>
      <c:catAx>
        <c:axId val="-44281264"/>
        <c:scaling>
          <c:orientation val="minMax"/>
        </c:scaling>
        <c:delete val="1"/>
        <c:axPos val="b"/>
        <c:numFmt formatCode="General" sourceLinked="1"/>
        <c:majorTickMark val="out"/>
        <c:minorTickMark val="none"/>
        <c:tickLblPos val="nextTo"/>
        <c:crossAx val="-44284528"/>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servicio'!$F$201,'Líneas por servicio'!$K$201,'Líneas por servicio'!$P$201)</c:f>
              <c:numCache>
                <c:formatCode>#,##0</c:formatCode>
                <c:ptCount val="3"/>
                <c:pt idx="0">
                  <c:v>9689402</c:v>
                </c:pt>
                <c:pt idx="1">
                  <c:v>5252280</c:v>
                </c:pt>
                <c:pt idx="2">
                  <c:v>3294626</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5" zeroHeight="1"/>
  <cols>
    <col min="1" max="2" width="11.453125" customWidth="1"/>
    <col min="3" max="3" width="14.26953125" customWidth="1"/>
    <col min="4" max="10" width="11.453125" customWidth="1"/>
    <col min="11" max="11" width="15.81640625" customWidth="1"/>
    <col min="12" max="12" width="11.453125" customWidth="1"/>
    <col min="13" max="16384" width="11.453125" hidden="1"/>
  </cols>
  <sheetData>
    <row r="1" spans="1:11" ht="20.149999999999999" customHeight="1">
      <c r="A1" s="9"/>
      <c r="B1" s="10"/>
      <c r="C1" s="10"/>
      <c r="D1" s="10"/>
      <c r="E1" s="10"/>
      <c r="F1" s="10"/>
      <c r="G1" s="10"/>
      <c r="H1" s="10"/>
      <c r="I1" s="10"/>
      <c r="J1" s="10"/>
      <c r="K1" s="11"/>
    </row>
    <row r="2" spans="1:11" ht="20.149999999999999" customHeight="1">
      <c r="A2" s="12"/>
      <c r="B2" s="5" t="s">
        <v>98</v>
      </c>
      <c r="C2" s="6"/>
      <c r="D2" s="6"/>
      <c r="E2" s="6"/>
      <c r="F2" s="6"/>
      <c r="G2" s="6"/>
      <c r="H2" s="6"/>
      <c r="I2" s="6"/>
      <c r="J2" s="6"/>
      <c r="K2" s="13"/>
    </row>
    <row r="3" spans="1:11" ht="20.149999999999999" customHeight="1">
      <c r="A3" s="12"/>
      <c r="B3" s="254"/>
      <c r="C3" s="254"/>
      <c r="D3" s="254"/>
      <c r="E3" s="254"/>
      <c r="F3" s="254"/>
      <c r="G3" s="6"/>
      <c r="H3" s="6"/>
      <c r="I3" s="6"/>
      <c r="J3" s="6"/>
      <c r="K3" s="13"/>
    </row>
    <row r="4" spans="1:11" ht="20.149999999999999" customHeight="1">
      <c r="A4" s="12"/>
      <c r="B4" s="86" t="s">
        <v>115</v>
      </c>
      <c r="C4" s="7"/>
      <c r="D4" s="7"/>
      <c r="E4" s="7"/>
      <c r="F4" s="6"/>
      <c r="G4" s="6"/>
      <c r="H4" s="6"/>
      <c r="I4" s="6"/>
      <c r="J4" s="6"/>
      <c r="K4" s="13"/>
    </row>
    <row r="5" spans="1:11" ht="20.149999999999999" customHeight="1" thickBot="1">
      <c r="A5" s="12"/>
      <c r="B5" s="86" t="s">
        <v>116</v>
      </c>
      <c r="C5" s="6"/>
      <c r="D5" s="6"/>
      <c r="E5" s="6"/>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
        <v>268</v>
      </c>
      <c r="C7" s="64"/>
      <c r="D7" s="64"/>
      <c r="E7" s="64"/>
      <c r="F7" s="8"/>
      <c r="G7" s="8"/>
      <c r="H7" s="8"/>
      <c r="I7" s="8"/>
      <c r="J7" s="8"/>
      <c r="K7" s="15"/>
    </row>
    <row r="8" spans="1:11" ht="20.149999999999999" customHeight="1" thickBot="1">
      <c r="A8" s="25"/>
      <c r="B8" s="31" t="s">
        <v>269</v>
      </c>
      <c r="C8" s="26"/>
      <c r="D8" s="26"/>
      <c r="E8" s="26"/>
      <c r="F8" s="26"/>
      <c r="G8" s="26"/>
      <c r="H8" s="26"/>
      <c r="I8" s="26"/>
      <c r="J8" s="26"/>
      <c r="K8" s="27"/>
    </row>
    <row r="9" spans="1:11" ht="20.149999999999999" customHeight="1" thickBot="1">
      <c r="A9" s="28"/>
      <c r="B9" s="29"/>
      <c r="C9" s="29"/>
      <c r="D9" s="29"/>
      <c r="E9" s="29"/>
      <c r="F9" s="29"/>
      <c r="G9" s="29"/>
      <c r="H9" s="29"/>
      <c r="I9" s="29"/>
      <c r="J9" s="29"/>
      <c r="K9" s="30"/>
    </row>
    <row r="10" spans="1:11" ht="20.149999999999999" customHeight="1">
      <c r="A10" s="58"/>
      <c r="B10" s="256" t="s">
        <v>100</v>
      </c>
      <c r="C10" s="256"/>
      <c r="D10" s="256"/>
      <c r="E10" s="256"/>
      <c r="F10" s="256" t="s">
        <v>101</v>
      </c>
      <c r="G10" s="256"/>
      <c r="H10" s="256"/>
      <c r="I10" s="256"/>
      <c r="J10" s="256"/>
      <c r="K10" s="257"/>
    </row>
    <row r="11" spans="1:11" ht="14.5">
      <c r="A11" s="80"/>
      <c r="B11" s="255"/>
      <c r="C11" s="255"/>
      <c r="D11" s="73"/>
      <c r="E11" s="73"/>
      <c r="F11" s="252"/>
      <c r="G11" s="252"/>
      <c r="H11" s="252"/>
      <c r="I11" s="252"/>
      <c r="J11" s="252"/>
      <c r="K11" s="253"/>
    </row>
    <row r="12" spans="1:11" ht="14.5">
      <c r="A12" s="80"/>
      <c r="B12" s="72" t="s">
        <v>111</v>
      </c>
      <c r="C12" s="72"/>
      <c r="D12" s="73"/>
      <c r="E12" s="73"/>
      <c r="F12" s="252" t="s">
        <v>112</v>
      </c>
      <c r="G12" s="252"/>
      <c r="H12" s="252"/>
      <c r="I12" s="252"/>
      <c r="J12" s="252"/>
      <c r="K12" s="253"/>
    </row>
    <row r="13" spans="1:11" ht="14.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4.5">
      <c r="A15" s="80"/>
      <c r="B15" s="79"/>
      <c r="C15" s="78"/>
      <c r="D15" s="73"/>
      <c r="E15" s="73"/>
      <c r="F15" s="252"/>
      <c r="G15" s="252"/>
      <c r="H15" s="252"/>
      <c r="I15" s="252"/>
      <c r="J15" s="252"/>
      <c r="K15" s="253"/>
    </row>
    <row r="16" spans="1:11" ht="14.5">
      <c r="A16" s="80"/>
      <c r="B16" s="79"/>
      <c r="C16" s="78"/>
      <c r="D16" s="73"/>
      <c r="E16" s="73"/>
      <c r="F16" s="84"/>
      <c r="G16" s="84"/>
      <c r="H16" s="84"/>
      <c r="I16" s="84"/>
      <c r="J16" s="84"/>
      <c r="K16" s="85"/>
    </row>
    <row r="17" spans="1:11" ht="14.5">
      <c r="A17" s="80"/>
      <c r="B17" s="72" t="s">
        <v>108</v>
      </c>
      <c r="C17" s="72"/>
      <c r="D17" s="73"/>
      <c r="E17" s="73"/>
      <c r="F17" s="252" t="s">
        <v>113</v>
      </c>
      <c r="G17" s="252"/>
      <c r="H17" s="252"/>
      <c r="I17" s="252"/>
      <c r="J17" s="252"/>
      <c r="K17" s="253"/>
    </row>
    <row r="18" spans="1:11" ht="1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2"/>
  <sheetViews>
    <sheetView showGridLines="0" zoomScale="112" zoomScaleNormal="112" zoomScaleSheetLayoutView="95" workbookViewId="0">
      <pane xSplit="1" ySplit="11" topLeftCell="B186" activePane="bottomRight" state="frozen"/>
      <selection pane="topRight" activeCell="B1" sqref="B1"/>
      <selection pane="bottomLeft" activeCell="A12" sqref="A12"/>
      <selection pane="bottomRight"/>
    </sheetView>
  </sheetViews>
  <sheetFormatPr baseColWidth="10" defaultRowHeight="12.5"/>
  <cols>
    <col min="1" max="1" width="8.81640625" customWidth="1"/>
    <col min="2" max="5" width="9.81640625" customWidth="1"/>
    <col min="7" max="10" width="9.81640625" customWidth="1"/>
    <col min="12" max="15" width="9.81640625" customWidth="1"/>
    <col min="17" max="17" width="10.453125" customWidth="1"/>
    <col min="19" max="19" width="10.26953125" customWidth="1"/>
  </cols>
  <sheetData>
    <row r="1" spans="1:19" ht="20.149999999999999" customHeight="1">
      <c r="A1" s="43"/>
      <c r="B1" s="44"/>
      <c r="C1" s="44"/>
      <c r="D1" s="44"/>
      <c r="E1" s="44"/>
      <c r="F1" s="44"/>
      <c r="G1" s="44"/>
      <c r="H1" s="44"/>
      <c r="I1" s="44"/>
      <c r="J1" s="44"/>
      <c r="K1" s="44"/>
      <c r="L1" s="44"/>
      <c r="M1" s="44"/>
      <c r="N1" s="44"/>
      <c r="O1" s="44"/>
      <c r="P1" s="44"/>
      <c r="Q1" s="44"/>
      <c r="R1" s="44"/>
      <c r="S1" s="45"/>
    </row>
    <row r="2" spans="1:19" ht="20.149999999999999" customHeight="1">
      <c r="A2" s="46"/>
      <c r="B2" s="5" t="s">
        <v>98</v>
      </c>
      <c r="C2" s="47"/>
      <c r="D2" s="47"/>
      <c r="E2" s="47"/>
      <c r="F2" s="47"/>
      <c r="G2" s="47"/>
      <c r="H2" s="47"/>
      <c r="I2" s="47"/>
      <c r="J2" s="47"/>
      <c r="K2" s="47"/>
      <c r="L2" s="47"/>
      <c r="M2" s="47"/>
      <c r="N2" s="47"/>
      <c r="O2" s="47"/>
      <c r="P2" s="47"/>
      <c r="Q2" s="47"/>
      <c r="R2" s="47"/>
      <c r="S2" s="48"/>
    </row>
    <row r="3" spans="1:19" ht="20.149999999999999" customHeight="1">
      <c r="A3" s="46"/>
      <c r="B3" s="271"/>
      <c r="C3" s="271"/>
      <c r="D3" s="271"/>
      <c r="E3" s="271"/>
      <c r="F3" s="271"/>
      <c r="G3" s="47"/>
      <c r="H3" s="47"/>
      <c r="I3" s="47"/>
      <c r="J3" s="47"/>
      <c r="K3" s="47"/>
      <c r="L3" s="47"/>
      <c r="M3" s="47"/>
      <c r="N3" s="47"/>
      <c r="O3" s="47"/>
      <c r="P3" s="47"/>
      <c r="Q3" s="47"/>
      <c r="R3" s="47"/>
      <c r="S3" s="48"/>
    </row>
    <row r="4" spans="1:19" ht="20.149999999999999" customHeight="1">
      <c r="A4" s="46"/>
      <c r="B4" s="87" t="s">
        <v>0</v>
      </c>
      <c r="C4" s="49"/>
      <c r="D4" s="50"/>
      <c r="E4" s="50"/>
      <c r="F4" s="47"/>
      <c r="G4" s="47"/>
      <c r="H4" s="47"/>
      <c r="I4" s="47"/>
      <c r="J4" s="47"/>
      <c r="K4" s="47"/>
      <c r="L4" s="47"/>
      <c r="M4" s="47"/>
      <c r="N4" s="47"/>
      <c r="O4" s="47"/>
      <c r="P4" s="47"/>
      <c r="Q4" s="47"/>
      <c r="R4" s="47"/>
      <c r="S4" s="48"/>
    </row>
    <row r="5" spans="1:19" ht="20.149999999999999" customHeight="1" thickBot="1">
      <c r="A5" s="46"/>
      <c r="B5" s="47"/>
      <c r="C5" s="272"/>
      <c r="D5" s="272"/>
      <c r="E5" s="272"/>
      <c r="F5" s="272"/>
      <c r="G5" s="47"/>
      <c r="H5" s="47"/>
      <c r="I5" s="47"/>
      <c r="J5" s="47"/>
      <c r="K5" s="47"/>
      <c r="L5" s="47"/>
      <c r="M5" s="47"/>
      <c r="N5" s="47"/>
      <c r="O5" s="47"/>
      <c r="P5" s="47"/>
      <c r="Q5" s="47"/>
      <c r="R5" s="47"/>
      <c r="S5" s="48"/>
    </row>
    <row r="6" spans="1:19" ht="20.149999999999999" customHeight="1">
      <c r="A6" s="55"/>
      <c r="B6" s="22" t="s">
        <v>99</v>
      </c>
      <c r="C6" s="23"/>
      <c r="D6" s="23"/>
      <c r="E6" s="23"/>
      <c r="F6" s="23"/>
      <c r="G6" s="56"/>
      <c r="H6" s="56"/>
      <c r="I6" s="56"/>
      <c r="J6" s="56"/>
      <c r="K6" s="56"/>
      <c r="L6" s="56"/>
      <c r="M6" s="56"/>
      <c r="N6" s="56"/>
      <c r="O6" s="56"/>
      <c r="P6" s="56"/>
      <c r="Q6" s="56"/>
      <c r="R6" s="56"/>
      <c r="S6" s="57"/>
    </row>
    <row r="7" spans="1:19" ht="20.149999999999999" customHeight="1">
      <c r="A7" s="32"/>
      <c r="B7" s="64" t="str">
        <f>Indice!B7</f>
        <v>Fecha de publicación: Octubre 2024</v>
      </c>
      <c r="C7" s="64"/>
      <c r="D7" s="64"/>
      <c r="E7" s="64"/>
      <c r="F7" s="64"/>
      <c r="G7" s="33"/>
      <c r="H7" s="33"/>
      <c r="I7" s="33"/>
      <c r="J7" s="33"/>
      <c r="K7" s="33"/>
      <c r="L7" s="33"/>
      <c r="M7" s="33"/>
      <c r="N7" s="33"/>
      <c r="O7" s="33"/>
      <c r="P7" s="65" t="s">
        <v>97</v>
      </c>
      <c r="Q7" s="33"/>
      <c r="R7" s="33"/>
      <c r="S7" s="34"/>
    </row>
    <row r="8" spans="1:19" ht="20.149999999999999" customHeight="1" thickBot="1">
      <c r="A8" s="35"/>
      <c r="B8" s="31" t="str">
        <f>Indice!B8</f>
        <v>Fecha de corte: Septiembre 2024</v>
      </c>
      <c r="C8" s="26"/>
      <c r="D8" s="26"/>
      <c r="E8" s="26"/>
      <c r="F8" s="26"/>
      <c r="G8" s="36"/>
      <c r="H8" s="36"/>
      <c r="I8" s="36"/>
      <c r="J8" s="36"/>
      <c r="K8" s="36"/>
      <c r="L8" s="36"/>
      <c r="M8" s="36"/>
      <c r="N8" s="36"/>
      <c r="O8" s="36"/>
      <c r="P8" s="36"/>
      <c r="Q8" s="36"/>
      <c r="R8" s="36"/>
      <c r="S8" s="37"/>
    </row>
    <row r="9" spans="1:19" ht="20.149999999999999"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1"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1514852</v>
      </c>
      <c r="M192" s="238">
        <v>1631969</v>
      </c>
      <c r="N192" s="238">
        <v>10288</v>
      </c>
      <c r="O192" s="238">
        <v>93213</v>
      </c>
      <c r="P192" s="239">
        <f t="shared" si="105"/>
        <v>3250322</v>
      </c>
      <c r="Q192" s="203">
        <f>SUM(F192,K192,P192)</f>
        <v>18165612</v>
      </c>
      <c r="R192" s="243">
        <v>18205188</v>
      </c>
      <c r="S192" s="241">
        <f>+Q192/R192</f>
        <v>0.99782611418239675</v>
      </c>
    </row>
    <row r="193" spans="1:19">
      <c r="A193" s="251" t="s">
        <v>259</v>
      </c>
      <c r="B193" s="173">
        <v>3009684</v>
      </c>
      <c r="C193" s="173">
        <v>5288039</v>
      </c>
      <c r="D193" s="173">
        <v>1103663</v>
      </c>
      <c r="E193" s="173">
        <v>33793</v>
      </c>
      <c r="F193" s="2">
        <f t="shared" ref="F193:F201"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01" si="117">SUM(L200:O200)</f>
        <v>3356369</v>
      </c>
      <c r="Q200" s="203">
        <f t="shared" ref="Q200:Q201" si="118">SUM(F200,K200,P200)</f>
        <v>18238946</v>
      </c>
      <c r="R200" s="243">
        <v>17893324</v>
      </c>
      <c r="S200" s="241">
        <f t="shared" ref="S200" si="119">+Q200/R200</f>
        <v>1.0193156956192153</v>
      </c>
    </row>
    <row r="201" spans="1:19">
      <c r="A201" s="251" t="s">
        <v>270</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 si="120">+Q201/R201</f>
        <v>1.0191682663321806</v>
      </c>
    </row>
    <row r="202" spans="1:19" ht="17.25" customHeight="1">
      <c r="A202" s="268" t="s">
        <v>96</v>
      </c>
      <c r="B202" s="266" t="s">
        <v>147</v>
      </c>
      <c r="C202" s="266"/>
      <c r="D202" s="266"/>
      <c r="E202" s="266"/>
      <c r="F202" s="266"/>
      <c r="G202" s="266"/>
      <c r="H202" s="266"/>
      <c r="I202" s="266"/>
      <c r="J202" s="266"/>
      <c r="K202" s="266"/>
      <c r="L202" s="266"/>
      <c r="M202" s="266"/>
      <c r="N202" s="266"/>
      <c r="O202" s="266"/>
      <c r="P202" s="266"/>
      <c r="Q202" s="266"/>
      <c r="R202" s="266"/>
      <c r="S202" s="267"/>
    </row>
    <row r="203" spans="1:19" ht="17.25" customHeight="1">
      <c r="A203" s="269"/>
      <c r="B203" s="264"/>
      <c r="C203" s="264"/>
      <c r="D203" s="264"/>
      <c r="E203" s="264"/>
      <c r="F203" s="264"/>
      <c r="G203" s="264"/>
      <c r="H203" s="264"/>
      <c r="I203" s="264"/>
      <c r="J203" s="264"/>
      <c r="K203" s="264"/>
      <c r="L203" s="264"/>
      <c r="M203" s="264"/>
      <c r="N203" s="264"/>
      <c r="O203" s="264"/>
      <c r="P203" s="264"/>
      <c r="Q203" s="264"/>
      <c r="R203" s="264"/>
      <c r="S203" s="265"/>
    </row>
    <row r="204" spans="1:19" ht="17.25" customHeight="1">
      <c r="A204" s="269"/>
      <c r="B204" s="264"/>
      <c r="C204" s="264"/>
      <c r="D204" s="264"/>
      <c r="E204" s="264"/>
      <c r="F204" s="264"/>
      <c r="G204" s="264"/>
      <c r="H204" s="264"/>
      <c r="I204" s="264"/>
      <c r="J204" s="264"/>
      <c r="K204" s="264"/>
      <c r="L204" s="264"/>
      <c r="M204" s="264"/>
      <c r="N204" s="264"/>
      <c r="O204" s="264"/>
      <c r="P204" s="264"/>
      <c r="Q204" s="264"/>
      <c r="R204" s="264"/>
      <c r="S204" s="265"/>
    </row>
    <row r="205" spans="1:19" ht="17.25" customHeight="1">
      <c r="A205" s="269"/>
      <c r="B205" s="264"/>
      <c r="C205" s="264"/>
      <c r="D205" s="264"/>
      <c r="E205" s="264"/>
      <c r="F205" s="264"/>
      <c r="G205" s="264"/>
      <c r="H205" s="264"/>
      <c r="I205" s="264"/>
      <c r="J205" s="264"/>
      <c r="K205" s="264"/>
      <c r="L205" s="264"/>
      <c r="M205" s="264"/>
      <c r="N205" s="264"/>
      <c r="O205" s="264"/>
      <c r="P205" s="264"/>
      <c r="Q205" s="264"/>
      <c r="R205" s="264"/>
      <c r="S205" s="265"/>
    </row>
    <row r="206" spans="1:19" ht="10.5" customHeight="1">
      <c r="A206" s="270"/>
      <c r="B206" s="264"/>
      <c r="C206" s="264"/>
      <c r="D206" s="264"/>
      <c r="E206" s="264"/>
      <c r="F206" s="264"/>
      <c r="G206" s="264"/>
      <c r="H206" s="264"/>
      <c r="I206" s="264"/>
      <c r="J206" s="264"/>
      <c r="K206" s="264"/>
      <c r="L206" s="264"/>
      <c r="M206" s="264"/>
      <c r="N206" s="264"/>
      <c r="O206" s="264"/>
      <c r="P206" s="264"/>
      <c r="Q206" s="264"/>
      <c r="R206" s="264"/>
      <c r="S206" s="265"/>
    </row>
    <row r="207" spans="1:19" ht="17.25" customHeight="1">
      <c r="A207" s="242" t="s">
        <v>105</v>
      </c>
      <c r="B207" s="262" t="s">
        <v>193</v>
      </c>
      <c r="C207" s="262"/>
      <c r="D207" s="262"/>
      <c r="E207" s="262"/>
      <c r="F207" s="262"/>
      <c r="G207" s="262"/>
      <c r="H207" s="262"/>
      <c r="I207" s="262"/>
      <c r="J207" s="262"/>
      <c r="K207" s="262"/>
      <c r="L207" s="262"/>
      <c r="M207" s="262"/>
      <c r="N207" s="262"/>
      <c r="O207" s="262"/>
      <c r="P207" s="262"/>
      <c r="Q207" s="262"/>
      <c r="R207" s="262"/>
      <c r="S207" s="263"/>
    </row>
    <row r="208" spans="1:19" ht="17.25" customHeight="1">
      <c r="A208" s="242" t="s">
        <v>106</v>
      </c>
      <c r="B208" s="262" t="s">
        <v>107</v>
      </c>
      <c r="C208" s="262"/>
      <c r="D208" s="262"/>
      <c r="E208" s="262"/>
      <c r="F208" s="262"/>
      <c r="G208" s="262"/>
      <c r="H208" s="262"/>
      <c r="I208" s="262"/>
      <c r="J208" s="262"/>
      <c r="K208" s="262"/>
      <c r="L208" s="262"/>
      <c r="M208" s="262"/>
      <c r="N208" s="262"/>
      <c r="O208" s="262"/>
      <c r="P208" s="262"/>
      <c r="Q208" s="262"/>
      <c r="R208" s="262"/>
      <c r="S208" s="263"/>
    </row>
    <row r="209" spans="1:19" ht="19.5" customHeight="1">
      <c r="A209" s="242" t="s">
        <v>125</v>
      </c>
      <c r="B209" s="264" t="s">
        <v>122</v>
      </c>
      <c r="C209" s="264"/>
      <c r="D209" s="264"/>
      <c r="E209" s="264"/>
      <c r="F209" s="264"/>
      <c r="G209" s="264"/>
      <c r="H209" s="264"/>
      <c r="I209" s="264"/>
      <c r="J209" s="264"/>
      <c r="K209" s="264"/>
      <c r="L209" s="264"/>
      <c r="M209" s="264"/>
      <c r="N209" s="264"/>
      <c r="O209" s="264"/>
      <c r="P209" s="264"/>
      <c r="Q209" s="264"/>
      <c r="R209" s="264"/>
      <c r="S209" s="265"/>
    </row>
    <row r="210" spans="1:19" ht="29.25" customHeight="1">
      <c r="A210" s="242" t="s">
        <v>134</v>
      </c>
      <c r="B210" s="264" t="s">
        <v>127</v>
      </c>
      <c r="C210" s="264"/>
      <c r="D210" s="264"/>
      <c r="E210" s="264"/>
      <c r="F210" s="264"/>
      <c r="G210" s="264"/>
      <c r="H210" s="264"/>
      <c r="I210" s="264"/>
      <c r="J210" s="264"/>
      <c r="K210" s="264"/>
      <c r="L210" s="264"/>
      <c r="M210" s="264"/>
      <c r="N210" s="264"/>
      <c r="O210" s="264"/>
      <c r="P210" s="264"/>
      <c r="Q210" s="264"/>
      <c r="R210" s="264"/>
      <c r="S210" s="265"/>
    </row>
    <row r="211" spans="1:19" ht="13">
      <c r="A211" s="242" t="s">
        <v>194</v>
      </c>
      <c r="B211" s="264" t="s">
        <v>141</v>
      </c>
      <c r="C211" s="264"/>
      <c r="D211" s="264"/>
      <c r="E211" s="264"/>
      <c r="F211" s="264"/>
      <c r="G211" s="264"/>
      <c r="H211" s="264"/>
      <c r="I211" s="264"/>
      <c r="J211" s="264"/>
      <c r="K211" s="264"/>
      <c r="L211" s="264"/>
      <c r="M211" s="264"/>
      <c r="N211" s="264"/>
      <c r="O211" s="264"/>
      <c r="P211" s="264"/>
      <c r="Q211" s="264"/>
      <c r="R211" s="264"/>
      <c r="S211" s="265"/>
    </row>
    <row r="212" spans="1:19" ht="13">
      <c r="A212" s="242" t="s">
        <v>195</v>
      </c>
      <c r="B212" s="264" t="s">
        <v>146</v>
      </c>
      <c r="C212" s="264"/>
      <c r="D212" s="264"/>
      <c r="E212" s="264"/>
      <c r="F212" s="264"/>
      <c r="G212" s="264"/>
      <c r="H212" s="264"/>
      <c r="I212" s="264"/>
      <c r="J212" s="264"/>
      <c r="K212" s="264"/>
      <c r="L212" s="264"/>
      <c r="M212" s="264"/>
      <c r="N212" s="264"/>
      <c r="O212" s="264"/>
      <c r="P212" s="264"/>
      <c r="Q212" s="264"/>
      <c r="R212" s="264"/>
      <c r="S212" s="265"/>
    </row>
    <row r="213" spans="1:19" ht="13">
      <c r="A213" s="133" t="s">
        <v>150</v>
      </c>
      <c r="B213" s="264" t="s">
        <v>151</v>
      </c>
      <c r="C213" s="264"/>
      <c r="D213" s="264"/>
      <c r="E213" s="264"/>
      <c r="F213" s="264"/>
      <c r="G213" s="264"/>
      <c r="H213" s="264"/>
      <c r="I213" s="264"/>
      <c r="J213" s="264"/>
      <c r="K213" s="264"/>
      <c r="L213" s="264"/>
      <c r="M213" s="264"/>
      <c r="N213" s="264"/>
      <c r="O213" s="264"/>
      <c r="P213" s="264"/>
      <c r="Q213" s="264"/>
      <c r="R213" s="264"/>
      <c r="S213" s="265"/>
    </row>
    <row r="214" spans="1:19" ht="13">
      <c r="A214" s="133" t="s">
        <v>158</v>
      </c>
      <c r="B214" s="264" t="s">
        <v>152</v>
      </c>
      <c r="C214" s="264"/>
      <c r="D214" s="264"/>
      <c r="E214" s="264"/>
      <c r="F214" s="264"/>
      <c r="G214" s="264"/>
      <c r="H214" s="264"/>
      <c r="I214" s="264"/>
      <c r="J214" s="264"/>
      <c r="K214" s="264"/>
      <c r="L214" s="264"/>
      <c r="M214" s="264"/>
      <c r="N214" s="264"/>
      <c r="O214" s="264"/>
      <c r="P214" s="264"/>
      <c r="Q214" s="264"/>
      <c r="R214" s="264"/>
      <c r="S214" s="265"/>
    </row>
    <row r="215" spans="1:19" ht="13">
      <c r="A215" s="133" t="s">
        <v>163</v>
      </c>
      <c r="B215" s="264" t="s">
        <v>159</v>
      </c>
      <c r="C215" s="264"/>
      <c r="D215" s="264"/>
      <c r="E215" s="264"/>
      <c r="F215" s="264"/>
      <c r="G215" s="264"/>
      <c r="H215" s="264"/>
      <c r="I215" s="264"/>
      <c r="J215" s="264"/>
      <c r="K215" s="264"/>
      <c r="L215" s="264"/>
      <c r="M215" s="264"/>
      <c r="N215" s="264"/>
      <c r="O215" s="264"/>
      <c r="P215" s="264"/>
      <c r="Q215" s="264"/>
      <c r="R215" s="264"/>
      <c r="S215" s="265"/>
    </row>
    <row r="216" spans="1:19" ht="12.75" customHeight="1">
      <c r="A216" s="133" t="s">
        <v>170</v>
      </c>
      <c r="B216" s="264" t="s">
        <v>164</v>
      </c>
      <c r="C216" s="264"/>
      <c r="D216" s="264"/>
      <c r="E216" s="264"/>
      <c r="F216" s="264"/>
      <c r="G216" s="264"/>
      <c r="H216" s="264"/>
      <c r="I216" s="264"/>
      <c r="J216" s="264"/>
      <c r="K216" s="264"/>
      <c r="L216" s="264"/>
      <c r="M216" s="264"/>
      <c r="N216" s="264"/>
      <c r="O216" s="264"/>
      <c r="P216" s="264"/>
      <c r="Q216" s="264"/>
      <c r="R216" s="264"/>
      <c r="S216" s="265"/>
    </row>
    <row r="217" spans="1:19" ht="12.75" customHeight="1">
      <c r="A217" s="133" t="s">
        <v>189</v>
      </c>
      <c r="B217" s="264" t="s">
        <v>171</v>
      </c>
      <c r="C217" s="264"/>
      <c r="D217" s="264"/>
      <c r="E217" s="264"/>
      <c r="F217" s="264"/>
      <c r="G217" s="264"/>
      <c r="H217" s="264"/>
      <c r="I217" s="264"/>
      <c r="J217" s="264"/>
      <c r="K217" s="264"/>
      <c r="L217" s="264"/>
      <c r="M217" s="264"/>
      <c r="N217" s="264"/>
      <c r="O217" s="264"/>
      <c r="P217" s="264"/>
      <c r="Q217" s="264"/>
      <c r="R217" s="264"/>
      <c r="S217" s="265"/>
    </row>
    <row r="218" spans="1:19" ht="12.75" customHeight="1">
      <c r="A218" s="133" t="s">
        <v>196</v>
      </c>
      <c r="B218" s="264" t="s">
        <v>190</v>
      </c>
      <c r="C218" s="264"/>
      <c r="D218" s="264"/>
      <c r="E218" s="264"/>
      <c r="F218" s="264"/>
      <c r="G218" s="264"/>
      <c r="H218" s="264"/>
      <c r="I218" s="264"/>
      <c r="J218" s="264"/>
      <c r="K218" s="264"/>
      <c r="L218" s="264"/>
      <c r="M218" s="264"/>
      <c r="N218" s="264"/>
      <c r="O218" s="264"/>
      <c r="P218" s="264"/>
      <c r="Q218" s="264"/>
      <c r="R218" s="264"/>
      <c r="S218" s="265"/>
    </row>
    <row r="219" spans="1:19" ht="13">
      <c r="A219" s="133" t="s">
        <v>206</v>
      </c>
      <c r="B219" s="291" t="s">
        <v>207</v>
      </c>
      <c r="C219" s="292"/>
      <c r="D219" s="292"/>
      <c r="E219" s="292"/>
      <c r="F219" s="292"/>
      <c r="G219" s="292"/>
      <c r="H219" s="292"/>
      <c r="I219" s="292"/>
      <c r="J219" s="292"/>
      <c r="K219" s="292"/>
      <c r="L219" s="292"/>
      <c r="M219" s="292"/>
      <c r="N219" s="292"/>
      <c r="O219" s="292"/>
      <c r="P219" s="292"/>
      <c r="Q219" s="292"/>
      <c r="R219" s="292"/>
      <c r="S219" s="293"/>
    </row>
    <row r="220" spans="1:19" ht="13">
      <c r="A220" s="133" t="s">
        <v>209</v>
      </c>
      <c r="B220" s="291" t="s">
        <v>208</v>
      </c>
      <c r="C220" s="292"/>
      <c r="D220" s="292"/>
      <c r="E220" s="292"/>
      <c r="F220" s="292"/>
      <c r="G220" s="292"/>
      <c r="H220" s="292"/>
      <c r="I220" s="292"/>
      <c r="J220" s="292"/>
      <c r="K220" s="292"/>
      <c r="L220" s="292"/>
      <c r="M220" s="292"/>
      <c r="N220" s="292"/>
      <c r="O220" s="292"/>
      <c r="P220" s="292"/>
      <c r="Q220" s="292"/>
      <c r="R220" s="292"/>
      <c r="S220" s="293"/>
    </row>
    <row r="221" spans="1:19" ht="13">
      <c r="A221" s="133" t="s">
        <v>212</v>
      </c>
      <c r="B221" s="291" t="s">
        <v>213</v>
      </c>
      <c r="C221" s="292"/>
      <c r="D221" s="292"/>
      <c r="E221" s="292"/>
      <c r="F221" s="292"/>
      <c r="G221" s="292"/>
      <c r="H221" s="292"/>
      <c r="I221" s="292"/>
      <c r="J221" s="292"/>
      <c r="K221" s="292"/>
      <c r="L221" s="292"/>
      <c r="M221" s="292"/>
      <c r="N221" s="292"/>
      <c r="O221" s="292"/>
      <c r="P221" s="292"/>
      <c r="Q221" s="292"/>
      <c r="R221" s="292"/>
      <c r="S221" s="293"/>
    </row>
    <row r="222" spans="1:19">
      <c r="A222" s="289" t="s">
        <v>215</v>
      </c>
      <c r="B222" s="294" t="s">
        <v>216</v>
      </c>
      <c r="C222" s="294"/>
      <c r="D222" s="294"/>
      <c r="E222" s="294"/>
      <c r="F222" s="294"/>
      <c r="G222" s="294"/>
      <c r="H222" s="294"/>
      <c r="I222" s="294"/>
      <c r="J222" s="294"/>
      <c r="K222" s="294"/>
      <c r="L222" s="294"/>
      <c r="M222" s="294"/>
      <c r="N222" s="294"/>
      <c r="O222" s="294"/>
      <c r="P222" s="294"/>
      <c r="Q222" s="294"/>
      <c r="R222" s="294"/>
      <c r="S222" s="294"/>
    </row>
    <row r="223" spans="1:19">
      <c r="A223" s="289"/>
      <c r="B223" s="291" t="s">
        <v>217</v>
      </c>
      <c r="C223" s="292"/>
      <c r="D223" s="292"/>
      <c r="E223" s="292"/>
      <c r="F223" s="292"/>
      <c r="G223" s="292"/>
      <c r="H223" s="292"/>
      <c r="I223" s="292"/>
      <c r="J223" s="292"/>
      <c r="K223" s="292"/>
      <c r="L223" s="292"/>
      <c r="M223" s="292"/>
      <c r="N223" s="292"/>
      <c r="O223" s="292"/>
      <c r="P223" s="292"/>
      <c r="Q223" s="292"/>
      <c r="R223" s="292"/>
      <c r="S223" s="293"/>
    </row>
    <row r="224" spans="1:19" ht="28.5" customHeight="1">
      <c r="A224" s="289"/>
      <c r="B224" s="290" t="s">
        <v>218</v>
      </c>
      <c r="C224" s="258"/>
      <c r="D224" s="258"/>
      <c r="E224" s="258"/>
      <c r="F224" s="258"/>
      <c r="G224" s="258"/>
      <c r="H224" s="258"/>
      <c r="I224" s="258"/>
      <c r="J224" s="258"/>
      <c r="K224" s="258"/>
      <c r="L224" s="258"/>
      <c r="M224" s="258"/>
      <c r="N224" s="258"/>
      <c r="O224" s="258"/>
      <c r="P224" s="258"/>
      <c r="Q224" s="258"/>
      <c r="R224" s="258"/>
      <c r="S224" s="258"/>
    </row>
    <row r="225" spans="1:19" ht="13">
      <c r="A225" s="133" t="s">
        <v>219</v>
      </c>
      <c r="B225" s="294" t="s">
        <v>221</v>
      </c>
      <c r="C225" s="294"/>
      <c r="D225" s="294"/>
      <c r="E225" s="294"/>
      <c r="F225" s="294"/>
      <c r="G225" s="294"/>
      <c r="H225" s="294"/>
      <c r="I225" s="294"/>
      <c r="J225" s="294"/>
      <c r="K225" s="294"/>
      <c r="L225" s="294"/>
      <c r="M225" s="294"/>
      <c r="N225" s="294"/>
      <c r="O225" s="294"/>
      <c r="P225" s="294"/>
      <c r="Q225" s="294"/>
      <c r="R225" s="294"/>
      <c r="S225" s="294"/>
    </row>
    <row r="226" spans="1:19" ht="13">
      <c r="A226" s="240" t="s">
        <v>226</v>
      </c>
      <c r="B226" s="294" t="s">
        <v>225</v>
      </c>
      <c r="C226" s="294"/>
      <c r="D226" s="294"/>
      <c r="E226" s="294"/>
      <c r="F226" s="294"/>
      <c r="G226" s="294"/>
      <c r="H226" s="294"/>
      <c r="I226" s="294"/>
      <c r="J226" s="294"/>
      <c r="K226" s="294"/>
      <c r="L226" s="294"/>
      <c r="M226" s="294"/>
      <c r="N226" s="294"/>
      <c r="O226" s="294"/>
      <c r="P226" s="294"/>
      <c r="Q226" s="294"/>
      <c r="R226" s="294"/>
      <c r="S226" s="294"/>
    </row>
    <row r="227" spans="1:19" ht="13">
      <c r="A227" s="244" t="s">
        <v>224</v>
      </c>
      <c r="B227" s="245" t="s">
        <v>227</v>
      </c>
      <c r="C227" s="246"/>
      <c r="D227" s="246"/>
      <c r="E227" s="246"/>
      <c r="F227" s="246"/>
      <c r="G227" s="246"/>
      <c r="H227" s="246"/>
      <c r="I227" s="246"/>
      <c r="J227" s="246"/>
      <c r="K227" s="246"/>
      <c r="L227" s="246"/>
      <c r="M227" s="246"/>
      <c r="N227" s="246"/>
      <c r="O227" s="246"/>
      <c r="P227" s="246"/>
      <c r="Q227" s="246"/>
      <c r="R227" s="246"/>
      <c r="S227" s="247"/>
    </row>
    <row r="228" spans="1:19" ht="12.75" customHeight="1">
      <c r="A228" s="248" t="s">
        <v>226</v>
      </c>
      <c r="B228" s="295" t="s">
        <v>231</v>
      </c>
      <c r="C228" s="296"/>
      <c r="D228" s="296"/>
      <c r="E228" s="296"/>
      <c r="F228" s="296"/>
      <c r="G228" s="296"/>
      <c r="H228" s="296"/>
      <c r="I228" s="296"/>
      <c r="J228" s="296"/>
      <c r="K228" s="296"/>
      <c r="L228" s="296"/>
      <c r="M228" s="296"/>
      <c r="N228" s="296"/>
      <c r="O228" s="296"/>
      <c r="P228" s="296"/>
      <c r="Q228" s="296"/>
      <c r="R228" s="296"/>
      <c r="S228" s="297"/>
    </row>
    <row r="229" spans="1:19" ht="29.25" customHeight="1">
      <c r="A229" s="249" t="s">
        <v>250</v>
      </c>
      <c r="B229" s="259" t="s">
        <v>251</v>
      </c>
      <c r="C229" s="260"/>
      <c r="D229" s="260"/>
      <c r="E229" s="260"/>
      <c r="F229" s="260"/>
      <c r="G229" s="260"/>
      <c r="H229" s="260"/>
      <c r="I229" s="260"/>
      <c r="J229" s="260"/>
      <c r="K229" s="260"/>
      <c r="L229" s="260"/>
      <c r="M229" s="260"/>
      <c r="N229" s="260"/>
      <c r="O229" s="260"/>
      <c r="P229" s="260"/>
      <c r="Q229" s="260"/>
      <c r="R229" s="260"/>
      <c r="S229" s="261"/>
    </row>
    <row r="230" spans="1:19" ht="50.25" customHeight="1">
      <c r="A230" s="249" t="s">
        <v>255</v>
      </c>
      <c r="B230" s="258" t="s">
        <v>258</v>
      </c>
      <c r="C230" s="258"/>
      <c r="D230" s="258"/>
      <c r="E230" s="258"/>
      <c r="F230" s="258"/>
      <c r="G230" s="258"/>
      <c r="H230" s="258"/>
      <c r="I230" s="258"/>
      <c r="J230" s="258"/>
      <c r="K230" s="258"/>
      <c r="L230" s="258"/>
      <c r="M230" s="258"/>
      <c r="N230" s="258"/>
      <c r="O230" s="258"/>
      <c r="P230" s="258"/>
      <c r="Q230" s="258"/>
      <c r="R230" s="258"/>
      <c r="S230" s="258"/>
    </row>
    <row r="231" spans="1:19" ht="47.25" customHeight="1">
      <c r="A231" s="249" t="s">
        <v>256</v>
      </c>
      <c r="B231" s="259" t="s">
        <v>257</v>
      </c>
      <c r="C231" s="260"/>
      <c r="D231" s="260"/>
      <c r="E231" s="260"/>
      <c r="F231" s="260"/>
      <c r="G231" s="260"/>
      <c r="H231" s="260"/>
      <c r="I231" s="260"/>
      <c r="J231" s="260"/>
      <c r="K231" s="260"/>
      <c r="L231" s="260"/>
      <c r="M231" s="260"/>
      <c r="N231" s="260"/>
      <c r="O231" s="260"/>
      <c r="P231" s="260"/>
      <c r="Q231" s="260"/>
      <c r="R231" s="260"/>
      <c r="S231" s="261"/>
    </row>
    <row r="232" spans="1:19">
      <c r="A232" s="250"/>
    </row>
  </sheetData>
  <mergeCells count="438">
    <mergeCell ref="B226:S226"/>
    <mergeCell ref="B225:S225"/>
    <mergeCell ref="B221:S221"/>
    <mergeCell ref="B217:S217"/>
    <mergeCell ref="B215:S215"/>
    <mergeCell ref="B214:S214"/>
    <mergeCell ref="B228:S228"/>
    <mergeCell ref="B229:S229"/>
    <mergeCell ref="B213:S213"/>
    <mergeCell ref="A222:A224"/>
    <mergeCell ref="B211:S211"/>
    <mergeCell ref="B212:S212"/>
    <mergeCell ref="B210:S210"/>
    <mergeCell ref="B224:S224"/>
    <mergeCell ref="B208:S208"/>
    <mergeCell ref="B209:S209"/>
    <mergeCell ref="B216:S216"/>
    <mergeCell ref="B219:S219"/>
    <mergeCell ref="B220:S220"/>
    <mergeCell ref="B223:S223"/>
    <mergeCell ref="B222:S222"/>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30:S230"/>
    <mergeCell ref="B231:S231"/>
    <mergeCell ref="B207:S207"/>
    <mergeCell ref="B218:S218"/>
    <mergeCell ref="B202:S206"/>
    <mergeCell ref="A202:A206"/>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heetViews>
  <sheetFormatPr baseColWidth="10" defaultRowHeight="12.5"/>
  <cols>
    <col min="14" max="14" width="10.7265625" customWidth="1"/>
  </cols>
  <sheetData>
    <row r="1" spans="1:14" ht="20.149999999999999" customHeight="1">
      <c r="A1" s="9"/>
      <c r="B1" s="10"/>
      <c r="C1" s="10"/>
      <c r="D1" s="10"/>
      <c r="E1" s="10"/>
      <c r="F1" s="10"/>
      <c r="G1" s="10"/>
      <c r="H1" s="10"/>
      <c r="I1" s="10"/>
      <c r="J1" s="10"/>
      <c r="K1" s="10"/>
      <c r="L1" s="10"/>
      <c r="M1" s="10"/>
      <c r="N1" s="11"/>
    </row>
    <row r="2" spans="1:14" ht="20.149999999999999" customHeight="1">
      <c r="A2" s="12"/>
      <c r="B2" s="5" t="s">
        <v>98</v>
      </c>
      <c r="C2" s="6"/>
      <c r="D2" s="6"/>
      <c r="E2" s="6"/>
      <c r="F2" s="6"/>
      <c r="G2" s="6"/>
      <c r="H2" s="6"/>
      <c r="I2" s="6"/>
      <c r="J2" s="6"/>
      <c r="K2" s="6"/>
      <c r="L2" s="6"/>
      <c r="M2" s="6"/>
      <c r="N2" s="13"/>
    </row>
    <row r="3" spans="1:14" ht="20.149999999999999" customHeight="1">
      <c r="A3" s="12"/>
      <c r="B3" s="254"/>
      <c r="C3" s="254"/>
      <c r="D3" s="254"/>
      <c r="E3" s="254"/>
      <c r="F3" s="254"/>
      <c r="G3" s="254"/>
      <c r="H3" s="6"/>
      <c r="I3" s="6"/>
      <c r="J3" s="6"/>
      <c r="K3" s="6"/>
      <c r="L3" s="6"/>
      <c r="M3" s="6"/>
      <c r="N3" s="13"/>
    </row>
    <row r="4" spans="1:14" ht="20.149999999999999" customHeight="1">
      <c r="A4" s="12"/>
      <c r="B4" s="86" t="s">
        <v>114</v>
      </c>
      <c r="C4" s="7"/>
      <c r="D4" s="7"/>
      <c r="E4" s="7"/>
      <c r="F4" s="6"/>
      <c r="G4" s="6"/>
      <c r="H4" s="6"/>
      <c r="I4" s="6"/>
      <c r="J4" s="6"/>
      <c r="K4" s="6"/>
      <c r="L4" s="6"/>
      <c r="M4" s="6"/>
      <c r="N4" s="13"/>
    </row>
    <row r="5" spans="1:14" ht="20.149999999999999" customHeight="1" thickBot="1">
      <c r="A5" s="91"/>
      <c r="B5" s="92"/>
      <c r="C5" s="92"/>
      <c r="D5" s="92"/>
      <c r="E5" s="92"/>
      <c r="F5" s="92"/>
      <c r="G5" s="92"/>
      <c r="H5" s="92"/>
      <c r="I5" s="92"/>
      <c r="J5" s="92"/>
      <c r="K5" s="92"/>
      <c r="L5" s="92"/>
      <c r="M5" s="92"/>
      <c r="N5" s="93"/>
    </row>
    <row r="6" spans="1:14" ht="20.149999999999999" customHeight="1">
      <c r="A6" s="21"/>
      <c r="B6" s="22" t="s">
        <v>99</v>
      </c>
      <c r="C6" s="23"/>
      <c r="D6" s="23"/>
      <c r="E6" s="23"/>
      <c r="F6" s="23"/>
      <c r="G6" s="23"/>
      <c r="H6" s="23"/>
      <c r="I6" s="23"/>
      <c r="J6" s="23"/>
      <c r="K6" s="23"/>
      <c r="L6" s="23"/>
      <c r="M6" s="23"/>
      <c r="N6" s="24"/>
    </row>
    <row r="7" spans="1:14" ht="20.149999999999999" customHeight="1">
      <c r="A7" s="14"/>
      <c r="B7" s="64" t="str">
        <f>Indice!B7</f>
        <v>Fecha de publicación: Octubre 2024</v>
      </c>
      <c r="C7" s="64"/>
      <c r="D7" s="64"/>
      <c r="E7" s="64"/>
      <c r="F7" s="64"/>
      <c r="G7" s="8"/>
      <c r="H7" s="8"/>
      <c r="I7" s="8"/>
      <c r="J7" s="298"/>
      <c r="K7" s="298"/>
      <c r="L7" s="8"/>
      <c r="M7" s="298" t="s">
        <v>97</v>
      </c>
      <c r="N7" s="302"/>
    </row>
    <row r="8" spans="1:14" ht="20.149999999999999" customHeight="1" thickBot="1">
      <c r="A8" s="25"/>
      <c r="B8" s="31" t="str">
        <f>Indice!B8</f>
        <v>Fecha de corte: Septiembre 2024</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heetViews>
  <sheetFormatPr baseColWidth="10" defaultRowHeight="12.5"/>
  <cols>
    <col min="11" max="11" width="15.453125" customWidth="1"/>
  </cols>
  <sheetData>
    <row r="1" spans="1:11" ht="20.149999999999999" customHeight="1">
      <c r="A1" s="51"/>
      <c r="B1" s="52"/>
      <c r="C1" s="52"/>
      <c r="D1" s="52"/>
      <c r="E1" s="52"/>
      <c r="F1" s="52"/>
      <c r="G1" s="52"/>
      <c r="H1" s="52"/>
      <c r="I1" s="52"/>
      <c r="J1" s="52"/>
      <c r="K1" s="53"/>
    </row>
    <row r="2" spans="1:11" ht="20.149999999999999" customHeight="1">
      <c r="A2" s="12"/>
      <c r="B2" s="271" t="s">
        <v>98</v>
      </c>
      <c r="C2" s="271"/>
      <c r="D2" s="271"/>
      <c r="E2" s="271"/>
      <c r="F2" s="6"/>
      <c r="G2" s="6"/>
      <c r="H2" s="6"/>
      <c r="I2" s="6"/>
      <c r="J2" s="6"/>
      <c r="K2" s="13"/>
    </row>
    <row r="3" spans="1:11" ht="20.149999999999999" customHeight="1">
      <c r="A3" s="12"/>
      <c r="B3" s="49"/>
      <c r="C3" s="49"/>
      <c r="D3" s="49"/>
      <c r="E3" s="49"/>
      <c r="F3" s="49"/>
      <c r="G3" s="54"/>
      <c r="H3" s="6"/>
      <c r="I3" s="6"/>
      <c r="J3" s="6"/>
      <c r="K3" s="13"/>
    </row>
    <row r="4" spans="1:11" ht="20.149999999999999" customHeight="1">
      <c r="A4" s="12"/>
      <c r="B4" s="87" t="s">
        <v>92</v>
      </c>
      <c r="C4" s="6"/>
      <c r="D4" s="6"/>
      <c r="E4" s="6"/>
      <c r="F4" s="6"/>
      <c r="G4" s="6"/>
      <c r="H4" s="6"/>
      <c r="I4" s="6"/>
      <c r="J4" s="6"/>
      <c r="K4" s="13"/>
    </row>
    <row r="5" spans="1:11" ht="20.149999999999999" customHeight="1" thickBot="1">
      <c r="A5" s="12"/>
      <c r="B5" s="307"/>
      <c r="C5" s="307"/>
      <c r="D5" s="307"/>
      <c r="E5" s="307"/>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tr">
        <f>Indice!B7</f>
        <v>Fecha de publicación: Octubre 2024</v>
      </c>
      <c r="C7" s="64"/>
      <c r="D7" s="64"/>
      <c r="E7" s="64"/>
      <c r="F7" s="64"/>
      <c r="G7" s="8"/>
      <c r="H7" s="8"/>
      <c r="I7" s="8"/>
      <c r="J7" s="66" t="s">
        <v>97</v>
      </c>
      <c r="K7" s="15"/>
    </row>
    <row r="8" spans="1:11" ht="20.149999999999999" customHeight="1" thickBot="1">
      <c r="A8" s="25"/>
      <c r="B8" s="31" t="str">
        <f>Indice!B8</f>
        <v>Fecha de corte: Septiembre 2024</v>
      </c>
      <c r="C8" s="26"/>
      <c r="D8" s="26"/>
      <c r="E8" s="26"/>
      <c r="F8" s="26"/>
      <c r="G8" s="26"/>
      <c r="H8" s="26"/>
      <c r="I8" s="26"/>
      <c r="J8" s="26"/>
      <c r="K8" s="27"/>
    </row>
    <row r="9" spans="1:11" ht="20.149999999999999" customHeight="1">
      <c r="A9" s="305" t="s">
        <v>95</v>
      </c>
      <c r="B9" s="306"/>
      <c r="C9" s="306"/>
      <c r="D9" s="306"/>
      <c r="E9" s="306"/>
      <c r="F9" s="303">
        <f>+'Líneas por servicio'!Q201</f>
        <v>18236308</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cp:lastPrinted>2015-10-21T15:49:56Z</cp:lastPrinted>
  <dcterms:created xsi:type="dcterms:W3CDTF">2015-09-24T18:50:13Z</dcterms:created>
  <dcterms:modified xsi:type="dcterms:W3CDTF">2024-10-24T20:28:04Z</dcterms:modified>
</cp:coreProperties>
</file>