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04. CRDM\06. Estadísticas\Daniela2024\Publicaciones\Marzo24\"/>
    </mc:Choice>
  </mc:AlternateContent>
  <bookViews>
    <workbookView xWindow="0" yWindow="0" windowWidth="19200" windowHeight="7190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2" i="1" l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M194" i="1"/>
  <c r="M195" i="1"/>
  <c r="M196" i="1"/>
  <c r="I194" i="1"/>
  <c r="I195" i="1"/>
  <c r="I196" i="1"/>
  <c r="E192" i="1"/>
  <c r="E193" i="1"/>
  <c r="E194" i="1"/>
  <c r="E195" i="1"/>
  <c r="E196" i="1"/>
  <c r="M193" i="1" l="1"/>
  <c r="I193" i="1"/>
  <c r="M192" i="1" l="1"/>
  <c r="I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<sst xmlns="http://schemas.openxmlformats.org/spreadsheetml/2006/main" count="261" uniqueCount="240">
  <si>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</si>
  <si>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</si>
  <si>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</si>
  <si>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</si>
  <si>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</si>
  <si>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</si>
  <si>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</si>
  <si>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</si>
  <si>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</si>
  <si>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</si>
  <si>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</si>
  <si>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</si>
  <si>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</si>
  <si>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</si>
  <si>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</si>
  <si>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</si>
  <si>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</si>
  <si>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</si>
  <si>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</si>
  <si>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</si>
  <si>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</si>
  <si>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</si>
  <si>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</si>
  <si>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</si>
  <si>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</si>
  <si>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</si>
  <si>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</si>
  <si>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</si>
  <si>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</si>
  <si>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</si>
  <si>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</si>
  <si>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</si>
  <si>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</si>
  <si>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</si>
  <si>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</si>
  <si>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</si>
  <si>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</si>
  <si>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</si>
  <si>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</si>
  <si>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</si>
  <si>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</si>
  <si>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</si>
  <si>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</si>
  <si>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</si>
  <si>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</si>
  <si>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</si>
  <si>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</si>
  <si>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</si>
  <si>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</si>
  <si>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</si>
  <si>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</si>
  <si>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</si>
  <si>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</si>
  <si>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</si>
  <si>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</si>
  <si>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</si>
  <si>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</si>
  <si>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</si>
  <si>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</si>
  <si>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</si>
  <si>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</si>
  <si>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</si>
  <si>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</si>
  <si>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</si>
  <si>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</si>
  <si>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</si>
  <si>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</si>
  <si>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</si>
  <si>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</si>
  <si>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</si>
  <si>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</si>
  <si>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</si>
  <si>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</si>
  <si>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</si>
  <si>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</si>
  <si>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</si>
  <si>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</si>
  <si>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</si>
  <si>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</si>
  <si>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</si>
  <si>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</si>
  <si>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</si>
  <si>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</si>
  <si>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</si>
  <si>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</si>
  <si>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</si>
  <si>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</si>
  <si>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</si>
  <si>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</si>
  <si>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</si>
  <si>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</si>
  <si>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</si>
  <si>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</si>
  <si>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</si>
  <si>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</si>
  <si>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</si>
  <si>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</si>
  <si>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</si>
  <si>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</si>
  <si>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</si>
  <si>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</si>
  <si>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</si>
  <si>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</si>
  <si>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</si>
  <si>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</si>
  <si>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</si>
  <si>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</si>
  <si>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</si>
  <si>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</si>
  <si>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</si>
  <si>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</si>
  <si>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</si>
  <si>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</si>
  <si>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</si>
  <si>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</si>
  <si>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</si>
  <si>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</si>
  <si>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</si>
  <si>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</si>
  <si>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</si>
  <si>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</si>
  <si>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</si>
  <si>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</si>
  <si>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</si>
  <si>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</si>
  <si>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</si>
  <si>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</si>
  <si>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</si>
  <si>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</si>
  <si>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</si>
  <si>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</si>
  <si>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</si>
  <si>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</si>
  <si>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</si>
  <si>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</si>
  <si>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</si>
  <si>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</si>
  <si>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</si>
  <si>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</si>
  <si>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</si>
  <si>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</si>
  <si>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</si>
  <si>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</si>
  <si>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</si>
  <si>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</si>
  <si>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</si>
  <si>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</si>
  <si>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</si>
  <si>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</si>
  <si>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</si>
  <si>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</si>
  <si>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</si>
  <si>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</si>
  <si>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</si>
  <si>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</si>
  <si>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</si>
  <si>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</si>
  <si>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</si>
  <si>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</si>
  <si>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</si>
  <si>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</si>
  <si>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</si>
  <si>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</si>
  <si>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</si>
  <si>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</si>
  <si>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</si>
  <si>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</si>
  <si>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</si>
  <si>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</si>
  <si>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</si>
  <si>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</si>
  <si>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</si>
  <si>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</si>
  <si>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</si>
  <si>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</si>
  <si>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</si>
  <si>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</si>
  <si>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</si>
  <si>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</si>
  <si>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</si>
  <si>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</si>
  <si>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</si>
  <si>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</si>
  <si>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</si>
  <si>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</si>
  <si>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</si>
  <si>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</si>
  <si>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</si>
  <si>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</si>
  <si>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</si>
  <si>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</si>
  <si>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</si>
  <si>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</si>
  <si>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</si>
  <si>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</si>
  <si>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</si>
  <si>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</si>
  <si>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</si>
  <si>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</si>
  <si>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</si>
  <si>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</si>
  <si>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</si>
  <si>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</si>
  <si>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</si>
  <si>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</si>
  <si>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</si>
  <si>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</si>
  <si>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</si>
  <si>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</si>
  <si>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</si>
  <si>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</si>
  <si>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</si>
  <si>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</si>
  <si>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</si>
  <si>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</si>
  <si>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</si>
  <si>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</si>
  <si>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</si>
  <si>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</si>
  <si>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</si>
  <si>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</si>
  <si>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</si>
  <si>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</si>
  <si>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</si>
  <si>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</si>
  <si>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</si>
  <si>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</si>
  <si>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</si>
  <si>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</si>
  <si>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</si>
  <si>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</si>
  <si>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</si>
  <si>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</si>
  <si>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Nov 2023</t>
  </si>
  <si>
    <t>Dic 2023</t>
  </si>
  <si>
    <t>Ene 2024</t>
  </si>
  <si>
    <t>Feb2024</t>
  </si>
  <si>
    <t>Fecha de publicación: Abril 2024</t>
  </si>
  <si>
    <t>Fecha de corte: Marzo 2024</t>
  </si>
  <si>
    <t>Mar2024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</si>
</sst>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5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5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4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83" fillId="4" borderId="45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  <xf numFmtId="49" fontId="9" fillId="0" borderId="70" xfId="2" applyNumberFormat="1" applyFont="1" applyFill="1" applyBorder="1" applyAlignment="1">
      <alignment horizont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modalidad'!$N$193,'Lineas por modalidad'!$N$194,'Lineas por modalidad'!$N$195,'Lineas por modalidad'!$N$196)</c:f>
              <c:numCache>
                <c:formatCode>#,##0</c:formatCode>
                <c:ptCount val="19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14330010</c:v>
                </c:pt>
                <c:pt idx="16">
                  <c:v>14292675</c:v>
                </c:pt>
                <c:pt idx="17">
                  <c:v>14318625</c:v>
                </c:pt>
                <c:pt idx="18">
                  <c:v>14343789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modalidad'!$A$193,'Lineas por modalidad'!$A$194,'Lineas por modalidad'!$A$195,'Lineas por modalidad'!$A$196)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Dic 2023</c:v>
                </c:pt>
                <c:pt idx="16">
                  <c:v>Ene 2024</c:v>
                </c:pt>
                <c:pt idx="17">
                  <c:v>Feb2024</c:v>
                </c:pt>
                <c:pt idx="18">
                  <c:v>Mar2024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modalidad'!$O$193,'Lineas por modalidad'!$O$194,'Lineas por modalidad'!$O$195,'Lineas por modalidad'!$O$196)</c:f>
              <c:numCache>
                <c:formatCode>#,##0</c:formatCode>
                <c:ptCount val="19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3829924</c:v>
                </c:pt>
                <c:pt idx="16">
                  <c:v>3831687</c:v>
                </c:pt>
                <c:pt idx="17">
                  <c:v>3825224</c:v>
                </c:pt>
                <c:pt idx="18">
                  <c:v>3823722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249923168"/>
        <c:axId val="-249925344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modalidad'!$A$193,'Lineas por modalidad'!$A$194,'Lineas por modalidad'!$A$195)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  <c:pt idx="29">
                  <c:v>Ene 2024</c:v>
                </c:pt>
                <c:pt idx="30">
                  <c:v>Feb2024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modalidad'!$P$193,'Lineas por modalidad'!$P$194,'Lineas por modalidad'!$P$195,'Lineas por modalidad'!$P$196)</c:f>
              <c:numCache>
                <c:formatCode>#,##0</c:formatCode>
                <c:ptCount val="19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5678</c:v>
                </c:pt>
                <c:pt idx="16">
                  <c:v>5267</c:v>
                </c:pt>
                <c:pt idx="17">
                  <c:v>5266</c:v>
                </c:pt>
                <c:pt idx="18">
                  <c:v>5266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249917184"/>
        <c:axId val="-249910656"/>
      </c:lineChart>
      <c:catAx>
        <c:axId val="-2499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49925344"/>
        <c:crosses val="autoZero"/>
        <c:auto val="1"/>
        <c:lblAlgn val="ctr"/>
        <c:lblOffset val="100"/>
        <c:noMultiLvlLbl val="0"/>
      </c:catAx>
      <c:valAx>
        <c:axId val="-2499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49923168"/>
        <c:crosses val="autoZero"/>
        <c:crossBetween val="between"/>
      </c:valAx>
      <c:valAx>
        <c:axId val="-249910656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249917184"/>
        <c:crosses val="max"/>
        <c:crossBetween val="between"/>
      </c:valAx>
      <c:catAx>
        <c:axId val="-2499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49910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276226</xdr:colOff>
      <xdr:row>1</xdr:row>
      <xdr:rowOff>123826</xdr:rowOff>
    </xdr:from>
    <xdr:to>
      <xdr:col>16</xdr:col>
      <xdr:colOff>542926</xdr:colOff>
      <xdr:row>3</xdr:row>
      <xdr:rowOff>151891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6" y="381001"/>
          <a:ext cx="1790700" cy="532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466725</xdr:colOff>
      <xdr:row>1</xdr:row>
      <xdr:rowOff>133350</xdr:rowOff>
    </xdr:from>
    <xdr:to>
      <xdr:col>13</xdr:col>
      <xdr:colOff>733425</xdr:colOff>
      <xdr:row>3</xdr:row>
      <xdr:rowOff>170940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81000"/>
          <a:ext cx="1790700" cy="532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5"/>
  <cols>
    <col min="3" max="3" width="15.81640625" customWidth="1"/>
  </cols>
  <sheetData>
    <row r="1" spans="1:10" ht="20.149999999999999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49999999999999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49999999999999" customHeight="1">
      <c r="A3" s="34"/>
      <c r="B3" s="196"/>
      <c r="C3" s="196"/>
      <c r="D3" s="196"/>
      <c r="E3" s="196"/>
      <c r="F3" s="36"/>
      <c r="G3" s="36"/>
      <c r="H3" s="36"/>
      <c r="I3" s="36"/>
      <c r="J3" s="37"/>
    </row>
    <row r="4" spans="1:10" ht="20.149999999999999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49999999999999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49999999999999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49999999999999" customHeight="1">
      <c r="A7" s="38"/>
      <c r="B7" s="88" t="s">
        <v>237</v>
      </c>
      <c r="C7" s="88"/>
      <c r="D7" s="88"/>
      <c r="E7" s="39"/>
      <c r="F7" s="39"/>
      <c r="G7" s="39"/>
      <c r="H7" s="39"/>
      <c r="I7" s="39"/>
      <c r="J7" s="40"/>
    </row>
    <row r="8" spans="1:10" ht="20.149999999999999" customHeight="1" thickBot="1">
      <c r="A8" s="46"/>
      <c r="B8" s="82" t="s">
        <v>238</v>
      </c>
      <c r="C8" s="47"/>
      <c r="D8" s="47"/>
      <c r="E8" s="47"/>
      <c r="F8" s="47"/>
      <c r="G8" s="47"/>
      <c r="H8" s="47"/>
      <c r="I8" s="47"/>
      <c r="J8" s="48"/>
    </row>
    <row r="9" spans="1:10" ht="20.149999999999999" customHeight="1" thickBot="1">
      <c r="A9" s="197"/>
      <c r="B9" s="198"/>
      <c r="C9" s="198"/>
      <c r="D9" s="198"/>
      <c r="E9" s="198"/>
      <c r="F9" s="198"/>
      <c r="G9" s="198"/>
      <c r="H9" s="198"/>
      <c r="I9" s="198"/>
      <c r="J9" s="199"/>
    </row>
    <row r="10" spans="1:10" ht="20.149999999999999" customHeight="1" thickBot="1">
      <c r="A10" s="79"/>
      <c r="B10" s="200" t="s">
        <v>96</v>
      </c>
      <c r="C10" s="200"/>
      <c r="D10" s="200"/>
      <c r="E10" s="200" t="s">
        <v>97</v>
      </c>
      <c r="F10" s="200"/>
      <c r="G10" s="200"/>
      <c r="H10" s="200"/>
      <c r="I10" s="200"/>
      <c r="J10" s="201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5" t="s">
        <v>106</v>
      </c>
      <c r="C12" s="195"/>
      <c r="D12" s="26"/>
      <c r="E12" s="193" t="s">
        <v>102</v>
      </c>
      <c r="F12" s="193"/>
      <c r="G12" s="193"/>
      <c r="H12" s="193"/>
      <c r="I12" s="193"/>
      <c r="J12" s="194"/>
    </row>
    <row r="13" spans="1:10">
      <c r="A13" s="41"/>
      <c r="B13" s="26"/>
      <c r="C13" s="26"/>
      <c r="D13" s="26"/>
      <c r="E13" s="193"/>
      <c r="F13" s="193"/>
      <c r="G13" s="193"/>
      <c r="H13" s="193"/>
      <c r="I13" s="193"/>
      <c r="J13" s="194"/>
    </row>
    <row r="14" spans="1:10" ht="14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5" t="s">
        <v>105</v>
      </c>
      <c r="C15" s="195"/>
      <c r="D15" s="26"/>
      <c r="E15" s="193" t="s">
        <v>103</v>
      </c>
      <c r="F15" s="193"/>
      <c r="G15" s="193"/>
      <c r="H15" s="193"/>
      <c r="I15" s="193"/>
      <c r="J15" s="194"/>
    </row>
    <row r="16" spans="1:10" ht="14.25" customHeight="1">
      <c r="A16" s="41"/>
      <c r="B16" s="27"/>
      <c r="C16" s="26"/>
      <c r="D16" s="26"/>
      <c r="E16" s="193"/>
      <c r="F16" s="193"/>
      <c r="G16" s="193"/>
      <c r="H16" s="193"/>
      <c r="I16" s="193"/>
      <c r="J16" s="194"/>
    </row>
    <row r="17" spans="1:10" ht="13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showGridLines="0" zoomScaleNormal="100" workbookViewId="0">
      <pane xSplit="1" ySplit="12" topLeftCell="B178" activePane="bottomRight" state="frozen"/>
      <selection pane="topRight" activeCell="B1" sqref="B1"/>
      <selection pane="bottomLeft" activeCell="A13" sqref="A13"/>
      <selection pane="bottomRight" activeCell="A196" sqref="A196"/>
    </sheetView>
  </sheetViews>
  <sheetFormatPr baseColWidth="10" defaultRowHeight="12.5"/>
  <cols>
    <col min="1" max="1" width="11.453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03" t="str">
        <f>Indice!B7</f>
        <v>Fecha de publicación: Abril 2024</v>
      </c>
      <c r="C7" s="203"/>
      <c r="D7" s="203"/>
      <c r="E7" s="203"/>
      <c r="F7" s="203"/>
      <c r="G7" s="50"/>
      <c r="H7" s="50"/>
      <c r="I7" s="50"/>
      <c r="J7" s="52"/>
      <c r="K7" s="50"/>
      <c r="L7" s="50"/>
      <c r="M7" s="50"/>
      <c r="N7" s="204" t="s">
        <v>90</v>
      </c>
      <c r="O7" s="204"/>
      <c r="P7" s="50"/>
      <c r="Q7" s="51"/>
    </row>
    <row r="8" spans="1:21" ht="21" customHeight="1" thickBot="1">
      <c r="A8" s="65"/>
      <c r="B8" s="82" t="str">
        <f>Indice!B8</f>
        <v>Fecha de corte: Marzo 2024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49999999999999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11" t="s">
        <v>0</v>
      </c>
      <c r="B11" s="215" t="s">
        <v>1</v>
      </c>
      <c r="C11" s="216"/>
      <c r="D11" s="217"/>
      <c r="E11" s="69" t="s">
        <v>3</v>
      </c>
      <c r="F11" s="215" t="s">
        <v>2</v>
      </c>
      <c r="G11" s="216"/>
      <c r="H11" s="217"/>
      <c r="I11" s="69" t="s">
        <v>3</v>
      </c>
      <c r="J11" s="215" t="s">
        <v>109</v>
      </c>
      <c r="K11" s="216"/>
      <c r="L11" s="217"/>
      <c r="M11" s="69" t="s">
        <v>3</v>
      </c>
      <c r="N11" s="69" t="s">
        <v>3</v>
      </c>
      <c r="O11" s="69" t="s">
        <v>3</v>
      </c>
      <c r="P11" s="69" t="s">
        <v>3</v>
      </c>
      <c r="Q11" s="211" t="s">
        <v>3</v>
      </c>
    </row>
    <row r="12" spans="1:21" ht="16.5" customHeight="1" thickBot="1">
      <c r="A12" s="212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12"/>
    </row>
    <row r="13" spans="1:21">
      <c r="A13" s="89">
        <v>2008</v>
      </c>
      <c r="B13" s="97">
        <v>7195466</v>
      </c>
      <c r="C13" s="98">
        <v>928531</v>
      </c>
      <c r="D13" s="156">
        <v>32362</v>
      </c>
      <c r="E13" s="164">
        <f t="shared" ref="E13:E59" si="0">SUM(B13:D13)</f>
        <v>8156359</v>
      </c>
      <c r="F13" s="163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7">
        <v>32362</v>
      </c>
      <c r="E14" s="165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7">
        <v>32362</v>
      </c>
      <c r="E15" s="165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7">
        <v>30862</v>
      </c>
      <c r="E16" s="165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7">
        <v>30862</v>
      </c>
      <c r="E17" s="165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7">
        <v>30862</v>
      </c>
      <c r="E18" s="165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7">
        <v>30862</v>
      </c>
      <c r="E19" s="165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7">
        <v>30862</v>
      </c>
      <c r="E20" s="165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7">
        <v>29354</v>
      </c>
      <c r="E21" s="165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7">
        <v>22654</v>
      </c>
      <c r="E22" s="165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7">
        <v>22654</v>
      </c>
      <c r="E23" s="165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7">
        <v>22654</v>
      </c>
      <c r="E24" s="165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8">
        <v>22454</v>
      </c>
      <c r="E25" s="165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7">
        <v>22374</v>
      </c>
      <c r="E26" s="165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7">
        <v>21573</v>
      </c>
      <c r="E27" s="165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7">
        <v>24079</v>
      </c>
      <c r="E28" s="165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7">
        <v>24229</v>
      </c>
      <c r="E29" s="165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7">
        <v>24141</v>
      </c>
      <c r="E30" s="165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7">
        <v>24616</v>
      </c>
      <c r="E31" s="165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7">
        <v>25081</v>
      </c>
      <c r="E32" s="165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7">
        <v>25685</v>
      </c>
      <c r="E33" s="165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7">
        <v>26668</v>
      </c>
      <c r="E34" s="165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7">
        <v>28140</v>
      </c>
      <c r="E35" s="165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7">
        <v>28659</v>
      </c>
      <c r="E36" s="165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8">
        <v>29041</v>
      </c>
      <c r="E37" s="165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7">
        <v>29478</v>
      </c>
      <c r="E38" s="165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7">
        <v>29829</v>
      </c>
      <c r="E39" s="165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7">
        <v>29843</v>
      </c>
      <c r="E40" s="165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7">
        <v>33396</v>
      </c>
      <c r="E41" s="165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7">
        <v>33205</v>
      </c>
      <c r="E42" s="165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7">
        <v>33109</v>
      </c>
      <c r="E43" s="165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7">
        <v>32820</v>
      </c>
      <c r="E44" s="165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7">
        <v>34038</v>
      </c>
      <c r="E45" s="165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7">
        <v>35953</v>
      </c>
      <c r="E46" s="165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7">
        <v>35469</v>
      </c>
      <c r="E47" s="165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7">
        <v>35265</v>
      </c>
      <c r="E48" s="165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8">
        <v>34742</v>
      </c>
      <c r="E49" s="165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7">
        <v>34276</v>
      </c>
      <c r="E50" s="165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7">
        <v>31729</v>
      </c>
      <c r="E51" s="165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7">
        <v>34512</v>
      </c>
      <c r="E52" s="165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7">
        <v>34527</v>
      </c>
      <c r="E53" s="165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7">
        <v>34872</v>
      </c>
      <c r="E54" s="165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7">
        <v>35003</v>
      </c>
      <c r="E55" s="165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7">
        <v>35052</v>
      </c>
      <c r="E56" s="165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7">
        <v>34831</v>
      </c>
      <c r="E57" s="165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7">
        <v>34788</v>
      </c>
      <c r="E58" s="165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7">
        <v>35213</v>
      </c>
      <c r="E59" s="165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7">
        <v>35024</v>
      </c>
      <c r="E60" s="165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8">
        <v>35002</v>
      </c>
      <c r="E61" s="165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7">
        <v>34964</v>
      </c>
      <c r="E62" s="165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7">
        <v>34926</v>
      </c>
      <c r="E63" s="165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7">
        <v>34893</v>
      </c>
      <c r="E64" s="165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7">
        <v>34741</v>
      </c>
      <c r="E65" s="165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8">
        <v>34741</v>
      </c>
      <c r="E66" s="165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8">
        <v>34603</v>
      </c>
      <c r="E67" s="165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8">
        <v>34599</v>
      </c>
      <c r="E68" s="165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8">
        <v>34519</v>
      </c>
      <c r="E69" s="165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8">
        <v>34514</v>
      </c>
      <c r="E70" s="165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8">
        <v>34511</v>
      </c>
      <c r="E71" s="165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8">
        <v>34511</v>
      </c>
      <c r="E72" s="165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8">
        <v>34511</v>
      </c>
      <c r="E73" s="165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8">
        <v>34506</v>
      </c>
      <c r="E74" s="165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8">
        <v>33778</v>
      </c>
      <c r="E75" s="165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8">
        <v>33778</v>
      </c>
      <c r="E76" s="165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8">
        <v>33778</v>
      </c>
      <c r="E77" s="165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8">
        <v>33765</v>
      </c>
      <c r="E78" s="165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8">
        <v>33598</v>
      </c>
      <c r="E79" s="165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7">
        <v>33130</v>
      </c>
      <c r="E80" s="165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7">
        <v>33130</v>
      </c>
      <c r="E81" s="165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7">
        <v>33130</v>
      </c>
      <c r="E82" s="165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7">
        <v>33130</v>
      </c>
      <c r="E83" s="165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7">
        <v>32937</v>
      </c>
      <c r="E84" s="165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8">
        <v>32392</v>
      </c>
      <c r="E85" s="165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7">
        <v>32392</v>
      </c>
      <c r="E86" s="165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7">
        <v>32307</v>
      </c>
      <c r="E87" s="165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7">
        <v>32112</v>
      </c>
      <c r="E88" s="165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7">
        <v>18768</v>
      </c>
      <c r="E89" s="165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7">
        <v>19072</v>
      </c>
      <c r="E90" s="165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7">
        <v>18691</v>
      </c>
      <c r="E91" s="165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7">
        <v>18654</v>
      </c>
      <c r="E92" s="165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7">
        <v>17270</v>
      </c>
      <c r="E93" s="165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59">
        <v>18144</v>
      </c>
      <c r="E94" s="166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59">
        <v>17994</v>
      </c>
      <c r="E95" s="166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59">
        <v>16907</v>
      </c>
      <c r="E96" s="166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59">
        <v>16881</v>
      </c>
      <c r="E97" s="166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59">
        <v>16299</v>
      </c>
      <c r="E98" s="166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59">
        <v>16140</v>
      </c>
      <c r="E99" s="166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59">
        <v>16135</v>
      </c>
      <c r="E100" s="166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59">
        <v>16014</v>
      </c>
      <c r="E101" s="166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59">
        <v>15927</v>
      </c>
      <c r="E102" s="166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59">
        <v>15822</v>
      </c>
      <c r="E103" s="166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59">
        <v>15771</v>
      </c>
      <c r="E104" s="166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59">
        <v>15735</v>
      </c>
      <c r="E105" s="166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59">
        <v>15698</v>
      </c>
      <c r="E106" s="166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59">
        <v>16663</v>
      </c>
      <c r="E107" s="166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59">
        <v>16647</v>
      </c>
      <c r="E108" s="166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59">
        <v>16176</v>
      </c>
      <c r="E109" s="166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0">
        <v>16086</v>
      </c>
      <c r="E110" s="167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0">
        <v>16050</v>
      </c>
      <c r="E111" s="167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0">
        <v>16061</v>
      </c>
      <c r="E112" s="167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0">
        <v>16049</v>
      </c>
      <c r="E113" s="167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0">
        <v>16040</v>
      </c>
      <c r="E114" s="167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0">
        <v>16039</v>
      </c>
      <c r="E115" s="167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0">
        <v>16027</v>
      </c>
      <c r="E116" s="167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0">
        <v>16028</v>
      </c>
      <c r="E117" s="167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0">
        <v>16024</v>
      </c>
      <c r="E118" s="167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0">
        <v>16013</v>
      </c>
      <c r="E119" s="167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0">
        <v>7265</v>
      </c>
      <c r="E120" s="167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0">
        <v>7263</v>
      </c>
      <c r="E121" s="167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0">
        <v>7563</v>
      </c>
      <c r="E122" s="167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0">
        <v>6732</v>
      </c>
      <c r="E123" s="167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0">
        <v>6731</v>
      </c>
      <c r="E124" s="167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0">
        <v>6303</v>
      </c>
      <c r="E125" s="167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0">
        <v>6303</v>
      </c>
      <c r="E126" s="167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0">
        <v>6303</v>
      </c>
      <c r="E127" s="167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0">
        <v>6280</v>
      </c>
      <c r="E128" s="167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0">
        <v>5933</v>
      </c>
      <c r="E129" s="167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0">
        <v>5843</v>
      </c>
      <c r="E130" s="167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0">
        <v>5843</v>
      </c>
      <c r="E131" s="167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0">
        <v>5843</v>
      </c>
      <c r="E132" s="167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0">
        <v>5843</v>
      </c>
      <c r="E133" s="167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0">
        <v>5842</v>
      </c>
      <c r="E134" s="167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0">
        <v>5842</v>
      </c>
      <c r="E135" s="167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0">
        <v>5842</v>
      </c>
      <c r="E136" s="167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0">
        <v>5842</v>
      </c>
      <c r="E137" s="167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1">
        <v>5840</v>
      </c>
      <c r="E138" s="168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1">
        <v>5838</v>
      </c>
      <c r="E139" s="168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1">
        <v>5838</v>
      </c>
      <c r="E140" s="168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1">
        <v>5828</v>
      </c>
      <c r="E141" s="168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1">
        <v>5828</v>
      </c>
      <c r="E142" s="168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1">
        <v>5828</v>
      </c>
      <c r="E143" s="168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1">
        <v>5828</v>
      </c>
      <c r="E144" s="168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90" t="s">
        <v>173</v>
      </c>
      <c r="B145" s="139">
        <v>5815764</v>
      </c>
      <c r="C145" s="140">
        <v>2671732</v>
      </c>
      <c r="D145" s="161">
        <v>5558</v>
      </c>
      <c r="E145" s="168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1">
        <v>5558</v>
      </c>
      <c r="E146" s="168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1">
        <v>5555</v>
      </c>
      <c r="E147" s="168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1">
        <v>5555</v>
      </c>
      <c r="E148" s="168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1">
        <v>5555</v>
      </c>
      <c r="E149" s="168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1">
        <v>5555</v>
      </c>
      <c r="E150" s="168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1">
        <v>5555</v>
      </c>
      <c r="E151" s="168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1">
        <v>5553</v>
      </c>
      <c r="E152" s="168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1">
        <v>4958</v>
      </c>
      <c r="E153" s="168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1">
        <v>4902</v>
      </c>
      <c r="E154" s="168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223" t="s">
        <v>185</v>
      </c>
      <c r="B155" s="147">
        <v>5718905</v>
      </c>
      <c r="C155" s="148">
        <v>2086434</v>
      </c>
      <c r="D155" s="162">
        <v>4902</v>
      </c>
      <c r="E155" s="168">
        <f t="shared" si="30"/>
        <v>7810241</v>
      </c>
      <c r="F155" s="150">
        <v>3395464</v>
      </c>
      <c r="G155" s="151">
        <v>1186744.0000000002</v>
      </c>
      <c r="H155" s="149">
        <v>19647</v>
      </c>
      <c r="I155" s="143">
        <f t="shared" si="103"/>
        <v>4601855</v>
      </c>
      <c r="J155" s="150">
        <v>2385271</v>
      </c>
      <c r="K155" s="151">
        <v>391346</v>
      </c>
      <c r="L155" s="149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223" t="s">
        <v>186</v>
      </c>
      <c r="B156" s="147">
        <v>5833018</v>
      </c>
      <c r="C156" s="148">
        <v>1998176</v>
      </c>
      <c r="D156" s="162">
        <v>4902</v>
      </c>
      <c r="E156" s="168">
        <f t="shared" si="30"/>
        <v>7836096</v>
      </c>
      <c r="F156" s="150">
        <v>3471227</v>
      </c>
      <c r="G156" s="151">
        <v>1145289</v>
      </c>
      <c r="H156" s="149">
        <v>19647</v>
      </c>
      <c r="I156" s="143">
        <f t="shared" si="103"/>
        <v>4636163</v>
      </c>
      <c r="J156" s="150">
        <v>2404340</v>
      </c>
      <c r="K156" s="151">
        <v>388801</v>
      </c>
      <c r="L156" s="149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223" t="s">
        <v>209</v>
      </c>
      <c r="B157" s="147">
        <v>5922717</v>
      </c>
      <c r="C157" s="148">
        <v>2001634</v>
      </c>
      <c r="D157" s="162">
        <v>4902</v>
      </c>
      <c r="E157" s="168">
        <f t="shared" si="30"/>
        <v>7929253</v>
      </c>
      <c r="F157" s="150">
        <v>3564830</v>
      </c>
      <c r="G157" s="151">
        <v>1145247.9999999998</v>
      </c>
      <c r="H157" s="149">
        <v>19647</v>
      </c>
      <c r="I157" s="143">
        <f t="shared" si="103"/>
        <v>4729725</v>
      </c>
      <c r="J157" s="150">
        <v>2430150</v>
      </c>
      <c r="K157" s="151">
        <v>392310</v>
      </c>
      <c r="L157" s="149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223" t="s">
        <v>187</v>
      </c>
      <c r="B158" s="147">
        <v>5952775</v>
      </c>
      <c r="C158" s="148">
        <v>2007952</v>
      </c>
      <c r="D158" s="162">
        <v>4547</v>
      </c>
      <c r="E158" s="168">
        <f t="shared" si="30"/>
        <v>7965274</v>
      </c>
      <c r="F158" s="150">
        <v>3629028</v>
      </c>
      <c r="G158" s="151">
        <v>1151933</v>
      </c>
      <c r="H158" s="149">
        <v>19647</v>
      </c>
      <c r="I158" s="143">
        <f t="shared" si="103"/>
        <v>4800608</v>
      </c>
      <c r="J158" s="150">
        <v>2422146</v>
      </c>
      <c r="K158" s="151">
        <v>329104</v>
      </c>
      <c r="L158" s="149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223" t="s">
        <v>188</v>
      </c>
      <c r="B159" s="147">
        <v>5990315</v>
      </c>
      <c r="C159" s="148">
        <v>2020542</v>
      </c>
      <c r="D159" s="162">
        <v>2037</v>
      </c>
      <c r="E159" s="168">
        <f t="shared" si="30"/>
        <v>8012894</v>
      </c>
      <c r="F159" s="150">
        <v>3679017</v>
      </c>
      <c r="G159" s="151">
        <v>1158213</v>
      </c>
      <c r="H159" s="149">
        <v>19647</v>
      </c>
      <c r="I159" s="143">
        <f t="shared" si="103"/>
        <v>4856877</v>
      </c>
      <c r="J159" s="150">
        <v>2437115</v>
      </c>
      <c r="K159" s="151">
        <v>390745</v>
      </c>
      <c r="L159" s="149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223" t="s">
        <v>189</v>
      </c>
      <c r="B160" s="147">
        <v>6071616</v>
      </c>
      <c r="C160" s="148">
        <v>2030690</v>
      </c>
      <c r="D160" s="162">
        <v>1567</v>
      </c>
      <c r="E160" s="168">
        <f t="shared" si="30"/>
        <v>8103873</v>
      </c>
      <c r="F160" s="150">
        <v>3723919</v>
      </c>
      <c r="G160" s="151">
        <v>1165867.0000000002</v>
      </c>
      <c r="H160" s="149">
        <v>19647</v>
      </c>
      <c r="I160" s="143">
        <f t="shared" si="103"/>
        <v>4909433</v>
      </c>
      <c r="J160" s="150">
        <v>2450753</v>
      </c>
      <c r="K160" s="151">
        <v>372589</v>
      </c>
      <c r="L160" s="149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223" t="s">
        <v>190</v>
      </c>
      <c r="B161" s="147">
        <v>6122143</v>
      </c>
      <c r="C161" s="148">
        <v>2040769</v>
      </c>
      <c r="D161" s="162">
        <v>972</v>
      </c>
      <c r="E161" s="168">
        <f t="shared" si="30"/>
        <v>8163884</v>
      </c>
      <c r="F161" s="150">
        <v>3736445.0000000047</v>
      </c>
      <c r="G161" s="151">
        <v>1159807</v>
      </c>
      <c r="H161" s="149">
        <v>19578</v>
      </c>
      <c r="I161" s="143">
        <f t="shared" si="103"/>
        <v>4915830.0000000047</v>
      </c>
      <c r="J161" s="150">
        <v>2466724</v>
      </c>
      <c r="K161" s="151">
        <v>344333</v>
      </c>
      <c r="L161" s="149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223" t="s">
        <v>191</v>
      </c>
      <c r="B162" s="147">
        <v>6182772</v>
      </c>
      <c r="C162" s="148">
        <v>2043869</v>
      </c>
      <c r="D162" s="162">
        <v>972</v>
      </c>
      <c r="E162" s="168">
        <f t="shared" si="30"/>
        <v>8227613</v>
      </c>
      <c r="F162" s="150">
        <v>3744409</v>
      </c>
      <c r="G162" s="151">
        <v>1159275</v>
      </c>
      <c r="H162" s="149">
        <v>19561</v>
      </c>
      <c r="I162" s="143">
        <f t="shared" si="103"/>
        <v>4923245</v>
      </c>
      <c r="J162" s="150">
        <v>2482974</v>
      </c>
      <c r="K162" s="151">
        <v>338590</v>
      </c>
      <c r="L162" s="149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223" t="s">
        <v>192</v>
      </c>
      <c r="B163" s="147">
        <v>6259968</v>
      </c>
      <c r="C163" s="148">
        <v>2047757</v>
      </c>
      <c r="D163" s="162">
        <v>190</v>
      </c>
      <c r="E163" s="168">
        <f t="shared" si="30"/>
        <v>8307915</v>
      </c>
      <c r="F163" s="150">
        <v>3746767</v>
      </c>
      <c r="G163" s="151">
        <v>1160968</v>
      </c>
      <c r="H163" s="149">
        <v>19572</v>
      </c>
      <c r="I163" s="143">
        <f t="shared" si="103"/>
        <v>4927307</v>
      </c>
      <c r="J163" s="152">
        <v>2482974</v>
      </c>
      <c r="K163" s="153">
        <v>338590</v>
      </c>
      <c r="L163" s="154">
        <v>3837</v>
      </c>
      <c r="M163" s="169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223" t="s">
        <v>195</v>
      </c>
      <c r="B164" s="147">
        <v>6330018</v>
      </c>
      <c r="C164" s="148">
        <v>2053397</v>
      </c>
      <c r="D164" s="162">
        <v>189</v>
      </c>
      <c r="E164" s="168">
        <f t="shared" ref="E164:E167" si="286">SUM(B164:D164)</f>
        <v>8383604</v>
      </c>
      <c r="F164" s="150">
        <v>3818860</v>
      </c>
      <c r="G164" s="151">
        <v>1158254</v>
      </c>
      <c r="H164" s="149">
        <v>19561</v>
      </c>
      <c r="I164" s="143">
        <f t="shared" si="103"/>
        <v>4996675</v>
      </c>
      <c r="J164" s="152">
        <v>2482974</v>
      </c>
      <c r="K164" s="153">
        <v>338590</v>
      </c>
      <c r="L164" s="154">
        <v>3837</v>
      </c>
      <c r="M164" s="169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223" t="s">
        <v>196</v>
      </c>
      <c r="B165" s="147">
        <v>6400026</v>
      </c>
      <c r="C165" s="148">
        <v>2059446</v>
      </c>
      <c r="D165" s="162">
        <v>187</v>
      </c>
      <c r="E165" s="168">
        <f t="shared" si="286"/>
        <v>8459659</v>
      </c>
      <c r="F165" s="150">
        <v>3870770</v>
      </c>
      <c r="G165" s="151">
        <v>1162580</v>
      </c>
      <c r="H165" s="149">
        <v>19530</v>
      </c>
      <c r="I165" s="143">
        <f t="shared" si="103"/>
        <v>5052880</v>
      </c>
      <c r="J165" s="152">
        <v>2482974</v>
      </c>
      <c r="K165" s="153">
        <v>338590</v>
      </c>
      <c r="L165" s="154">
        <v>3837</v>
      </c>
      <c r="M165" s="169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223" t="s">
        <v>198</v>
      </c>
      <c r="B166" s="147">
        <v>6476641</v>
      </c>
      <c r="C166" s="148">
        <v>2069840</v>
      </c>
      <c r="D166" s="162">
        <v>187</v>
      </c>
      <c r="E166" s="168">
        <f t="shared" si="286"/>
        <v>8546668</v>
      </c>
      <c r="F166" s="150">
        <v>3951777</v>
      </c>
      <c r="G166" s="151">
        <v>1166829</v>
      </c>
      <c r="H166" s="149">
        <v>19158</v>
      </c>
      <c r="I166" s="143">
        <f t="shared" si="103"/>
        <v>5137764</v>
      </c>
      <c r="J166" s="152">
        <v>2482974</v>
      </c>
      <c r="K166" s="153">
        <v>338590</v>
      </c>
      <c r="L166" s="154">
        <v>3837</v>
      </c>
      <c r="M166" s="169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223" t="s">
        <v>205</v>
      </c>
      <c r="B167" s="147">
        <v>6506657</v>
      </c>
      <c r="C167" s="148">
        <v>2075400</v>
      </c>
      <c r="D167" s="162">
        <v>84</v>
      </c>
      <c r="E167" s="171">
        <f t="shared" si="286"/>
        <v>8582141</v>
      </c>
      <c r="F167" s="150">
        <v>3988407</v>
      </c>
      <c r="G167" s="151">
        <v>1172171.9999999998</v>
      </c>
      <c r="H167" s="149">
        <v>18758</v>
      </c>
      <c r="I167" s="143">
        <f t="shared" si="103"/>
        <v>5179337</v>
      </c>
      <c r="J167" s="172">
        <v>2535482</v>
      </c>
      <c r="K167" s="173">
        <v>330006</v>
      </c>
      <c r="L167" s="174">
        <v>3763</v>
      </c>
      <c r="M167" s="175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223" t="s">
        <v>206</v>
      </c>
      <c r="B168" s="147">
        <v>6526761</v>
      </c>
      <c r="C168" s="148">
        <v>2081707</v>
      </c>
      <c r="D168" s="162">
        <v>77</v>
      </c>
      <c r="E168" s="171">
        <f t="shared" ref="E168:E181" si="303">SUM(B168:D168)</f>
        <v>8608545</v>
      </c>
      <c r="F168" s="150">
        <v>4024068.9999999995</v>
      </c>
      <c r="G168" s="151">
        <v>1178556</v>
      </c>
      <c r="H168" s="149">
        <v>13952</v>
      </c>
      <c r="I168" s="143">
        <f t="shared" ref="I168:I181" si="304">SUM(F168:H168)</f>
        <v>5216577</v>
      </c>
      <c r="J168" s="172">
        <v>2528104</v>
      </c>
      <c r="K168" s="173">
        <v>329209</v>
      </c>
      <c r="L168" s="174">
        <v>3716</v>
      </c>
      <c r="M168" s="175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223" t="s">
        <v>211</v>
      </c>
      <c r="B169" s="147">
        <v>6576325</v>
      </c>
      <c r="C169" s="148">
        <v>2089313</v>
      </c>
      <c r="D169" s="162">
        <v>77</v>
      </c>
      <c r="E169" s="171">
        <f t="shared" si="303"/>
        <v>8665715</v>
      </c>
      <c r="F169" s="150">
        <v>4058862</v>
      </c>
      <c r="G169" s="151">
        <v>1182821</v>
      </c>
      <c r="H169" s="149">
        <v>12785</v>
      </c>
      <c r="I169" s="143">
        <f t="shared" si="304"/>
        <v>5254468</v>
      </c>
      <c r="J169" s="172">
        <v>2539343</v>
      </c>
      <c r="K169" s="173">
        <v>326249</v>
      </c>
      <c r="L169" s="174">
        <v>3825</v>
      </c>
      <c r="M169" s="175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223" t="s">
        <v>210</v>
      </c>
      <c r="B170" s="147">
        <v>6601352</v>
      </c>
      <c r="C170" s="148">
        <v>2093902</v>
      </c>
      <c r="D170" s="162">
        <v>77</v>
      </c>
      <c r="E170" s="171">
        <f>SUM(B170:D170)</f>
        <v>8695331</v>
      </c>
      <c r="F170" s="150">
        <v>4068001</v>
      </c>
      <c r="G170" s="151">
        <v>1192204.0000000002</v>
      </c>
      <c r="H170" s="149">
        <v>12585</v>
      </c>
      <c r="I170" s="143">
        <f t="shared" si="304"/>
        <v>5272790</v>
      </c>
      <c r="J170" s="172">
        <v>2551157</v>
      </c>
      <c r="K170" s="173">
        <v>325096</v>
      </c>
      <c r="L170" s="174">
        <v>3815</v>
      </c>
      <c r="M170" s="175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223" t="s">
        <v>212</v>
      </c>
      <c r="B171" s="147">
        <v>6621439</v>
      </c>
      <c r="C171" s="148">
        <v>2100426</v>
      </c>
      <c r="D171" s="162">
        <v>77</v>
      </c>
      <c r="E171" s="171">
        <f>SUM(B171:D171)</f>
        <v>8721942</v>
      </c>
      <c r="F171" s="150">
        <v>4093169.9999999972</v>
      </c>
      <c r="G171" s="151">
        <v>1192193</v>
      </c>
      <c r="H171" s="149">
        <v>12585</v>
      </c>
      <c r="I171" s="143">
        <f t="shared" si="304"/>
        <v>5297947.9999999972</v>
      </c>
      <c r="J171" s="172">
        <v>2562628</v>
      </c>
      <c r="K171" s="173">
        <v>319505</v>
      </c>
      <c r="L171" s="174">
        <v>3815</v>
      </c>
      <c r="M171" s="175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223" t="s">
        <v>213</v>
      </c>
      <c r="B172" s="147">
        <v>6636392</v>
      </c>
      <c r="C172" s="148">
        <v>2110488</v>
      </c>
      <c r="D172" s="162">
        <v>77</v>
      </c>
      <c r="E172" s="171">
        <f t="shared" si="303"/>
        <v>8746957</v>
      </c>
      <c r="F172" s="150">
        <v>4105926</v>
      </c>
      <c r="G172" s="151">
        <v>1198822</v>
      </c>
      <c r="H172" s="149">
        <v>4482</v>
      </c>
      <c r="I172" s="143">
        <f t="shared" si="304"/>
        <v>5309230</v>
      </c>
      <c r="J172" s="172">
        <v>2577303</v>
      </c>
      <c r="K172" s="173">
        <v>312390</v>
      </c>
      <c r="L172" s="174">
        <v>3813</v>
      </c>
      <c r="M172" s="175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223" t="s">
        <v>214</v>
      </c>
      <c r="B173" s="147">
        <v>6657701</v>
      </c>
      <c r="C173" s="148">
        <v>2115632</v>
      </c>
      <c r="D173" s="162">
        <v>23</v>
      </c>
      <c r="E173" s="171">
        <f t="shared" si="303"/>
        <v>8773356</v>
      </c>
      <c r="F173" s="150">
        <v>4144230</v>
      </c>
      <c r="G173" s="151">
        <v>1201238</v>
      </c>
      <c r="H173" s="149">
        <v>4321</v>
      </c>
      <c r="I173" s="143">
        <f t="shared" si="304"/>
        <v>5349789</v>
      </c>
      <c r="J173" s="172">
        <v>2589565</v>
      </c>
      <c r="K173" s="173">
        <v>311331</v>
      </c>
      <c r="L173" s="174">
        <v>3756</v>
      </c>
      <c r="M173" s="175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223" t="s">
        <v>216</v>
      </c>
      <c r="B174" s="147">
        <v>6685134</v>
      </c>
      <c r="C174" s="148">
        <v>2125261</v>
      </c>
      <c r="D174" s="162">
        <v>23</v>
      </c>
      <c r="E174" s="171">
        <f t="shared" si="303"/>
        <v>8810418</v>
      </c>
      <c r="F174" s="150">
        <v>4147246</v>
      </c>
      <c r="G174" s="151">
        <v>1207532</v>
      </c>
      <c r="H174" s="149">
        <v>3554</v>
      </c>
      <c r="I174" s="143">
        <f t="shared" si="304"/>
        <v>5358332</v>
      </c>
      <c r="J174" s="172">
        <v>2602324</v>
      </c>
      <c r="K174" s="173">
        <v>309907</v>
      </c>
      <c r="L174" s="174">
        <v>3821</v>
      </c>
      <c r="M174" s="175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223" t="s">
        <v>215</v>
      </c>
      <c r="B175" s="147">
        <v>6667839</v>
      </c>
      <c r="C175" s="148">
        <v>2134529</v>
      </c>
      <c r="D175" s="162">
        <v>23</v>
      </c>
      <c r="E175" s="171">
        <f t="shared" si="303"/>
        <v>8802391</v>
      </c>
      <c r="F175" s="150">
        <v>4114587</v>
      </c>
      <c r="G175" s="151">
        <v>1208612</v>
      </c>
      <c r="H175" s="149">
        <v>3407</v>
      </c>
      <c r="I175" s="143">
        <f t="shared" si="304"/>
        <v>5326606</v>
      </c>
      <c r="J175" s="172">
        <v>2613823</v>
      </c>
      <c r="K175" s="173">
        <v>309299</v>
      </c>
      <c r="L175" s="174">
        <v>3820</v>
      </c>
      <c r="M175" s="175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223" t="s">
        <v>217</v>
      </c>
      <c r="B176" s="147">
        <v>6668324</v>
      </c>
      <c r="C176" s="148">
        <v>2143092</v>
      </c>
      <c r="D176" s="162">
        <v>16</v>
      </c>
      <c r="E176" s="171">
        <f t="shared" si="303"/>
        <v>8811432</v>
      </c>
      <c r="F176" s="150">
        <v>4114316</v>
      </c>
      <c r="G176" s="151">
        <v>1216704</v>
      </c>
      <c r="H176" s="149">
        <v>3208</v>
      </c>
      <c r="I176" s="143">
        <f t="shared" si="304"/>
        <v>5334228</v>
      </c>
      <c r="J176" s="172">
        <v>2627369</v>
      </c>
      <c r="K176" s="173">
        <v>309166</v>
      </c>
      <c r="L176" s="174">
        <v>3818</v>
      </c>
      <c r="M176" s="175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223" t="s">
        <v>218</v>
      </c>
      <c r="B177" s="147">
        <v>6698913</v>
      </c>
      <c r="C177" s="148">
        <v>2156980</v>
      </c>
      <c r="D177" s="162">
        <v>16</v>
      </c>
      <c r="E177" s="171">
        <f t="shared" si="303"/>
        <v>8855909</v>
      </c>
      <c r="F177" s="150">
        <v>4125268</v>
      </c>
      <c r="G177" s="151">
        <v>1217403.9999999998</v>
      </c>
      <c r="H177" s="149">
        <v>3099</v>
      </c>
      <c r="I177" s="143">
        <f t="shared" si="304"/>
        <v>5345771</v>
      </c>
      <c r="J177" s="172">
        <v>2642161</v>
      </c>
      <c r="K177" s="173">
        <v>308024</v>
      </c>
      <c r="L177" s="174">
        <v>3817</v>
      </c>
      <c r="M177" s="175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223" t="s">
        <v>219</v>
      </c>
      <c r="B178" s="147">
        <v>6730420</v>
      </c>
      <c r="C178" s="148">
        <v>2169840</v>
      </c>
      <c r="D178" s="162">
        <v>16</v>
      </c>
      <c r="E178" s="171">
        <f t="shared" si="303"/>
        <v>8900276</v>
      </c>
      <c r="F178" s="150">
        <v>4162078</v>
      </c>
      <c r="G178" s="151">
        <v>1221238</v>
      </c>
      <c r="H178" s="149">
        <v>3039</v>
      </c>
      <c r="I178" s="143">
        <f t="shared" si="304"/>
        <v>5386355</v>
      </c>
      <c r="J178" s="172">
        <v>2657676</v>
      </c>
      <c r="K178" s="173">
        <v>305513</v>
      </c>
      <c r="L178" s="174">
        <v>3814</v>
      </c>
      <c r="M178" s="175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223" t="s">
        <v>220</v>
      </c>
      <c r="B179" s="147">
        <v>6758363</v>
      </c>
      <c r="C179" s="148">
        <v>2180221</v>
      </c>
      <c r="D179" s="162">
        <v>16</v>
      </c>
      <c r="E179" s="171">
        <f t="shared" si="303"/>
        <v>8938600</v>
      </c>
      <c r="F179" s="150">
        <v>4190711</v>
      </c>
      <c r="G179" s="151">
        <v>1224541</v>
      </c>
      <c r="H179" s="149">
        <v>2977</v>
      </c>
      <c r="I179" s="143">
        <f t="shared" si="304"/>
        <v>5418229</v>
      </c>
      <c r="J179" s="172">
        <v>2672066</v>
      </c>
      <c r="K179" s="173">
        <v>305091</v>
      </c>
      <c r="L179" s="174">
        <v>3812</v>
      </c>
      <c r="M179" s="175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223" t="s">
        <v>221</v>
      </c>
      <c r="B180" s="147">
        <v>6768079</v>
      </c>
      <c r="C180" s="148">
        <v>2191641</v>
      </c>
      <c r="D180" s="162">
        <v>16</v>
      </c>
      <c r="E180" s="171">
        <f t="shared" si="303"/>
        <v>8959736</v>
      </c>
      <c r="F180" s="150">
        <v>4203415</v>
      </c>
      <c r="G180" s="151">
        <v>1229231.0000000002</v>
      </c>
      <c r="H180" s="149">
        <v>2977</v>
      </c>
      <c r="I180" s="143">
        <f t="shared" si="304"/>
        <v>5435623</v>
      </c>
      <c r="J180" s="172">
        <v>2687544</v>
      </c>
      <c r="K180" s="173">
        <v>305231</v>
      </c>
      <c r="L180" s="174">
        <v>3811</v>
      </c>
      <c r="M180" s="175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223" t="s">
        <v>222</v>
      </c>
      <c r="B181" s="177">
        <v>6823362</v>
      </c>
      <c r="C181" s="140">
        <v>2204359</v>
      </c>
      <c r="D181" s="161">
        <v>16</v>
      </c>
      <c r="E181" s="168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78">
        <v>2702782</v>
      </c>
      <c r="K181" s="179">
        <v>305311</v>
      </c>
      <c r="L181" s="180">
        <v>3806</v>
      </c>
      <c r="M181" s="175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223" t="s">
        <v>223</v>
      </c>
      <c r="B182" s="177">
        <v>6856998</v>
      </c>
      <c r="C182" s="140">
        <v>2216407</v>
      </c>
      <c r="D182" s="161">
        <v>16</v>
      </c>
      <c r="E182" s="168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78">
        <v>2719850</v>
      </c>
      <c r="K182" s="179">
        <v>304598</v>
      </c>
      <c r="L182" s="180">
        <v>3806</v>
      </c>
      <c r="M182" s="175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223" t="s">
        <v>224</v>
      </c>
      <c r="B183" s="177">
        <v>6871839</v>
      </c>
      <c r="C183" s="140">
        <v>2220635</v>
      </c>
      <c r="D183" s="161">
        <v>16</v>
      </c>
      <c r="E183" s="168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78">
        <v>2738892</v>
      </c>
      <c r="K183" s="179">
        <v>306139</v>
      </c>
      <c r="L183" s="180">
        <v>3806</v>
      </c>
      <c r="M183" s="175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223" t="s">
        <v>225</v>
      </c>
      <c r="B184" s="177">
        <v>6933321</v>
      </c>
      <c r="C184" s="140">
        <v>2229225</v>
      </c>
      <c r="D184" s="161">
        <v>16</v>
      </c>
      <c r="E184" s="168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78">
        <v>2759044</v>
      </c>
      <c r="K184" s="179">
        <v>307761</v>
      </c>
      <c r="L184" s="180">
        <v>3806</v>
      </c>
      <c r="M184" s="175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223" t="s">
        <v>226</v>
      </c>
      <c r="B185" s="177">
        <v>6984669</v>
      </c>
      <c r="C185" s="140">
        <v>2235357</v>
      </c>
      <c r="D185" s="161">
        <v>16</v>
      </c>
      <c r="E185" s="168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78">
        <v>2778005</v>
      </c>
      <c r="K185" s="179">
        <v>307600</v>
      </c>
      <c r="L185" s="180">
        <v>3805</v>
      </c>
      <c r="M185" s="175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223" t="s">
        <v>227</v>
      </c>
      <c r="B186" s="177">
        <v>7014972</v>
      </c>
      <c r="C186" s="140">
        <v>2244511</v>
      </c>
      <c r="D186" s="161">
        <v>16</v>
      </c>
      <c r="E186" s="168">
        <f t="shared" ref="E186:E196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78">
        <v>2796097</v>
      </c>
      <c r="K186" s="179">
        <v>308505</v>
      </c>
      <c r="L186" s="180">
        <v>3803</v>
      </c>
      <c r="M186" s="175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223" t="s">
        <v>228</v>
      </c>
      <c r="B187" s="177">
        <v>7038609</v>
      </c>
      <c r="C187" s="140">
        <v>2251608</v>
      </c>
      <c r="D187" s="161">
        <v>14</v>
      </c>
      <c r="E187" s="168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78">
        <v>2809900</v>
      </c>
      <c r="K187" s="179">
        <v>310202</v>
      </c>
      <c r="L187" s="180">
        <v>3803</v>
      </c>
      <c r="M187" s="175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223" t="s">
        <v>229</v>
      </c>
      <c r="B188" s="177">
        <v>7052628</v>
      </c>
      <c r="C188" s="140">
        <v>2257708</v>
      </c>
      <c r="D188" s="161">
        <v>14</v>
      </c>
      <c r="E188" s="168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 t="shared" ref="I188:I196" si="388">SUM(F188:H188)</f>
        <v>5499231.9999999981</v>
      </c>
      <c r="J188" s="178">
        <v>2827657</v>
      </c>
      <c r="K188" s="179">
        <v>312611</v>
      </c>
      <c r="L188" s="180">
        <v>3799</v>
      </c>
      <c r="M188" s="175">
        <f t="shared" ref="M188:M196" si="389">SUM(J188:L188)</f>
        <v>3144067</v>
      </c>
      <c r="N188" s="145">
        <f t="shared" ref="N188" si="390">SUM(B188,F188,J188)</f>
        <v>14147911.999999998</v>
      </c>
      <c r="O188" s="145">
        <f t="shared" ref="O188" si="391">SUM(C188,G188,K188)</f>
        <v>3799557</v>
      </c>
      <c r="P188" s="145">
        <f t="shared" ref="P188" si="392">SUM(D188,H188,L188)</f>
        <v>6180</v>
      </c>
      <c r="Q188" s="146">
        <f t="shared" ref="Q188" si="393">SUM(E188,I188,M188)</f>
        <v>17953649</v>
      </c>
    </row>
    <row r="189" spans="1:17" s="137" customFormat="1" ht="15.75" customHeight="1">
      <c r="A189" s="223" t="s">
        <v>230</v>
      </c>
      <c r="B189" s="177">
        <v>7085231</v>
      </c>
      <c r="C189" s="140">
        <v>2264285</v>
      </c>
      <c r="D189" s="161">
        <v>14</v>
      </c>
      <c r="E189" s="168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 t="shared" si="388"/>
        <v>5530451</v>
      </c>
      <c r="J189" s="178">
        <v>2847149</v>
      </c>
      <c r="K189" s="179">
        <v>313667</v>
      </c>
      <c r="L189" s="180">
        <v>3798</v>
      </c>
      <c r="M189" s="175">
        <f t="shared" si="389"/>
        <v>3164614</v>
      </c>
      <c r="N189" s="145">
        <f t="shared" ref="N189:Q190" si="394">SUM(B189,F189,J189)</f>
        <v>14231611</v>
      </c>
      <c r="O189" s="145">
        <f t="shared" si="394"/>
        <v>3807034</v>
      </c>
      <c r="P189" s="145">
        <f t="shared" si="394"/>
        <v>5950</v>
      </c>
      <c r="Q189" s="146">
        <f t="shared" si="394"/>
        <v>18044595</v>
      </c>
    </row>
    <row r="190" spans="1:17" s="137" customFormat="1" ht="15.75" customHeight="1">
      <c r="A190" s="223" t="s">
        <v>231</v>
      </c>
      <c r="B190" s="177">
        <v>7093395</v>
      </c>
      <c r="C190" s="140">
        <v>2267598</v>
      </c>
      <c r="D190" s="161">
        <v>14</v>
      </c>
      <c r="E190" s="168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 t="shared" si="388"/>
        <v>5536629</v>
      </c>
      <c r="J190" s="178">
        <v>2865376</v>
      </c>
      <c r="K190" s="179">
        <v>315490</v>
      </c>
      <c r="L190" s="180">
        <v>3797</v>
      </c>
      <c r="M190" s="175">
        <f t="shared" si="389"/>
        <v>3184663</v>
      </c>
      <c r="N190" s="145">
        <f t="shared" si="394"/>
        <v>14265707</v>
      </c>
      <c r="O190" s="145">
        <f t="shared" si="394"/>
        <v>3810646</v>
      </c>
      <c r="P190" s="145">
        <f t="shared" si="394"/>
        <v>5946</v>
      </c>
      <c r="Q190" s="146">
        <f t="shared" si="394"/>
        <v>18082299</v>
      </c>
    </row>
    <row r="191" spans="1:17" s="137" customFormat="1" ht="15.75" customHeight="1">
      <c r="A191" s="223" t="s">
        <v>232</v>
      </c>
      <c r="B191" s="177">
        <v>7106529</v>
      </c>
      <c r="C191" s="140">
        <v>2271820</v>
      </c>
      <c r="D191" s="161">
        <v>14</v>
      </c>
      <c r="E191" s="168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 t="shared" si="388"/>
        <v>5518632</v>
      </c>
      <c r="J191" s="178">
        <v>2882922</v>
      </c>
      <c r="K191" s="179">
        <v>316056</v>
      </c>
      <c r="L191" s="180">
        <v>3796</v>
      </c>
      <c r="M191" s="175">
        <f t="shared" si="389"/>
        <v>3202774</v>
      </c>
      <c r="N191" s="145">
        <f t="shared" ref="N191:P195" si="395">SUM(B191,F191,J191)</f>
        <v>14279689</v>
      </c>
      <c r="O191" s="145">
        <f t="shared" si="395"/>
        <v>3814135</v>
      </c>
      <c r="P191" s="145">
        <f t="shared" si="395"/>
        <v>5945</v>
      </c>
      <c r="Q191" s="146">
        <f t="shared" ref="Q191:Q195" si="396">SUM(E191,I191,M191)</f>
        <v>18099769</v>
      </c>
    </row>
    <row r="192" spans="1:17" s="137" customFormat="1" ht="15.75" customHeight="1">
      <c r="A192" s="223" t="s">
        <v>233</v>
      </c>
      <c r="B192" s="177">
        <v>7123215</v>
      </c>
      <c r="C192" s="140">
        <v>2276547</v>
      </c>
      <c r="D192" s="161">
        <v>14</v>
      </c>
      <c r="E192" s="168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 t="shared" si="388"/>
        <v>5500199</v>
      </c>
      <c r="J192" s="178">
        <v>2902999</v>
      </c>
      <c r="K192" s="179">
        <v>318785</v>
      </c>
      <c r="L192" s="180">
        <v>3729</v>
      </c>
      <c r="M192" s="175">
        <f t="shared" si="389"/>
        <v>3225513</v>
      </c>
      <c r="N192" s="145">
        <f t="shared" ref="N192:N196" si="397">SUM(B192,F192,J192)</f>
        <v>14297382</v>
      </c>
      <c r="O192" s="145">
        <f t="shared" ref="O192:O196" si="398">SUM(C192,G192,K192)</f>
        <v>3822228</v>
      </c>
      <c r="P192" s="145">
        <f t="shared" ref="P192:P196" si="399">SUM(D192,H192,L192)</f>
        <v>5878</v>
      </c>
      <c r="Q192" s="146">
        <f t="shared" ref="Q192:Q196" si="400">SUM(E192,I192,M192)</f>
        <v>18125488</v>
      </c>
    </row>
    <row r="193" spans="1:17" s="137" customFormat="1" ht="15.75" customHeight="1">
      <c r="A193" s="223" t="s">
        <v>234</v>
      </c>
      <c r="B193" s="181">
        <v>7143525</v>
      </c>
      <c r="C193" s="182">
        <v>2282175</v>
      </c>
      <c r="D193" s="183">
        <v>14</v>
      </c>
      <c r="E193" s="168">
        <f t="shared" si="377"/>
        <v>9425714</v>
      </c>
      <c r="F193" s="184">
        <v>4262348</v>
      </c>
      <c r="G193" s="185">
        <v>1225378</v>
      </c>
      <c r="H193" s="186">
        <v>1850</v>
      </c>
      <c r="I193" s="133">
        <f t="shared" si="388"/>
        <v>5489576</v>
      </c>
      <c r="J193" s="187">
        <v>2924137</v>
      </c>
      <c r="K193" s="188">
        <v>322371</v>
      </c>
      <c r="L193" s="189">
        <v>3814</v>
      </c>
      <c r="M193" s="190">
        <f t="shared" si="389"/>
        <v>3250322</v>
      </c>
      <c r="N193" s="145">
        <f t="shared" si="397"/>
        <v>14330010</v>
      </c>
      <c r="O193" s="145">
        <f t="shared" si="398"/>
        <v>3829924</v>
      </c>
      <c r="P193" s="145">
        <f t="shared" si="399"/>
        <v>5678</v>
      </c>
      <c r="Q193" s="146">
        <f t="shared" si="400"/>
        <v>18165612</v>
      </c>
    </row>
    <row r="194" spans="1:17" s="137" customFormat="1" ht="15.75" customHeight="1">
      <c r="A194" s="223" t="s">
        <v>235</v>
      </c>
      <c r="B194" s="177">
        <v>7151922</v>
      </c>
      <c r="C194" s="140">
        <v>2283243</v>
      </c>
      <c r="D194" s="141">
        <v>14</v>
      </c>
      <c r="E194" s="168">
        <f t="shared" si="377"/>
        <v>9435179</v>
      </c>
      <c r="F194" s="142">
        <v>4199270</v>
      </c>
      <c r="G194" s="142">
        <v>1226063.9999999998</v>
      </c>
      <c r="H194" s="141">
        <v>1458</v>
      </c>
      <c r="I194" s="133">
        <f t="shared" si="388"/>
        <v>5426792</v>
      </c>
      <c r="J194" s="179">
        <v>2941483</v>
      </c>
      <c r="K194" s="179">
        <v>322380</v>
      </c>
      <c r="L194" s="180">
        <v>3795</v>
      </c>
      <c r="M194" s="190">
        <f t="shared" si="389"/>
        <v>3267658</v>
      </c>
      <c r="N194" s="145">
        <f t="shared" si="397"/>
        <v>14292675</v>
      </c>
      <c r="O194" s="145">
        <f t="shared" si="398"/>
        <v>3831687</v>
      </c>
      <c r="P194" s="145">
        <f t="shared" si="399"/>
        <v>5267</v>
      </c>
      <c r="Q194" s="146">
        <f t="shared" si="400"/>
        <v>18129629</v>
      </c>
    </row>
    <row r="195" spans="1:17" s="192" customFormat="1" ht="15.75" customHeight="1">
      <c r="A195" s="223" t="s">
        <v>236</v>
      </c>
      <c r="B195" s="177">
        <v>7165667</v>
      </c>
      <c r="C195" s="140">
        <v>2278343</v>
      </c>
      <c r="D195" s="141">
        <v>14</v>
      </c>
      <c r="E195" s="168">
        <f t="shared" si="377"/>
        <v>9444024</v>
      </c>
      <c r="F195" s="142">
        <v>4191999</v>
      </c>
      <c r="G195" s="142">
        <v>1223165.9999999998</v>
      </c>
      <c r="H195" s="141">
        <v>1458</v>
      </c>
      <c r="I195" s="133">
        <f t="shared" si="388"/>
        <v>5416623</v>
      </c>
      <c r="J195" s="179">
        <v>2960959</v>
      </c>
      <c r="K195" s="179">
        <v>323715</v>
      </c>
      <c r="L195" s="180">
        <v>3794</v>
      </c>
      <c r="M195" s="190">
        <f t="shared" si="389"/>
        <v>3288468</v>
      </c>
      <c r="N195" s="145">
        <f t="shared" si="397"/>
        <v>14318625</v>
      </c>
      <c r="O195" s="145">
        <f t="shared" si="398"/>
        <v>3825224</v>
      </c>
      <c r="P195" s="145">
        <f t="shared" si="399"/>
        <v>5266</v>
      </c>
      <c r="Q195" s="146">
        <f t="shared" si="400"/>
        <v>18149115</v>
      </c>
    </row>
    <row r="196" spans="1:17" s="192" customFormat="1" ht="15.75" customHeight="1">
      <c r="A196" s="223" t="s">
        <v>239</v>
      </c>
      <c r="B196" s="147">
        <v>7203533</v>
      </c>
      <c r="C196" s="148">
        <v>2275566</v>
      </c>
      <c r="D196" s="149">
        <v>14</v>
      </c>
      <c r="E196" s="168">
        <f t="shared" si="377"/>
        <v>9479113</v>
      </c>
      <c r="F196" s="151">
        <v>4156708</v>
      </c>
      <c r="G196" s="151">
        <v>1223548</v>
      </c>
      <c r="H196" s="149">
        <v>1458</v>
      </c>
      <c r="I196" s="133">
        <f t="shared" si="388"/>
        <v>5381714</v>
      </c>
      <c r="J196" s="173">
        <v>2983548</v>
      </c>
      <c r="K196" s="173">
        <v>324608</v>
      </c>
      <c r="L196" s="174">
        <v>3794</v>
      </c>
      <c r="M196" s="190">
        <f t="shared" si="389"/>
        <v>3311950</v>
      </c>
      <c r="N196" s="145">
        <f t="shared" si="397"/>
        <v>14343789</v>
      </c>
      <c r="O196" s="145">
        <f t="shared" si="398"/>
        <v>3823722</v>
      </c>
      <c r="P196" s="145">
        <f t="shared" si="399"/>
        <v>5266</v>
      </c>
      <c r="Q196" s="146">
        <f t="shared" si="400"/>
        <v>18172777</v>
      </c>
    </row>
    <row r="197" spans="1:17" ht="29.25" customHeight="1" thickBot="1">
      <c r="A197" s="191" t="s">
        <v>101</v>
      </c>
      <c r="B197" s="206" t="s">
        <v>183</v>
      </c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8"/>
    </row>
    <row r="198" spans="1:17" ht="29.25" customHeight="1">
      <c r="A198" s="138" t="s">
        <v>116</v>
      </c>
      <c r="B198" s="213" t="s">
        <v>113</v>
      </c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4"/>
    </row>
    <row r="199" spans="1:17" ht="27" customHeight="1">
      <c r="A199" s="138" t="s">
        <v>132</v>
      </c>
      <c r="B199" s="205" t="s">
        <v>117</v>
      </c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</row>
    <row r="200" spans="1:17" ht="13">
      <c r="A200" s="138" t="s">
        <v>138</v>
      </c>
      <c r="B200" s="205" t="s">
        <v>134</v>
      </c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</row>
    <row r="201" spans="1:17" ht="13">
      <c r="A201" s="138" t="s">
        <v>141</v>
      </c>
      <c r="B201" s="205" t="s">
        <v>140</v>
      </c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</row>
    <row r="202" spans="1:17" ht="12.75" customHeight="1">
      <c r="A202" s="138" t="s">
        <v>150</v>
      </c>
      <c r="B202" s="205" t="s">
        <v>142</v>
      </c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</row>
    <row r="203" spans="1:17" ht="12.75" customHeight="1">
      <c r="A203" s="138" t="s">
        <v>154</v>
      </c>
      <c r="B203" s="205" t="s">
        <v>149</v>
      </c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</row>
    <row r="204" spans="1:17" ht="12.75" customHeight="1">
      <c r="A204" s="138" t="s">
        <v>161</v>
      </c>
      <c r="B204" s="205" t="s">
        <v>155</v>
      </c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</row>
    <row r="205" spans="1:17" ht="12.75" customHeight="1">
      <c r="A205" s="138" t="s">
        <v>184</v>
      </c>
      <c r="B205" s="205" t="s">
        <v>162</v>
      </c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</row>
    <row r="206" spans="1:17" ht="13">
      <c r="A206" s="155" t="s">
        <v>194</v>
      </c>
      <c r="B206" s="218" t="s">
        <v>193</v>
      </c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20"/>
    </row>
    <row r="207" spans="1:17" ht="13">
      <c r="A207" s="155" t="s">
        <v>194</v>
      </c>
      <c r="B207" s="218" t="s">
        <v>197</v>
      </c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20"/>
    </row>
    <row r="208" spans="1:17">
      <c r="A208" s="210" t="s">
        <v>199</v>
      </c>
      <c r="B208" s="209" t="s">
        <v>200</v>
      </c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</row>
    <row r="209" spans="1:17">
      <c r="A209" s="210"/>
      <c r="B209" s="209" t="s">
        <v>201</v>
      </c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</row>
    <row r="210" spans="1:17" ht="25.5" customHeight="1">
      <c r="A210" s="210"/>
      <c r="B210" s="221" t="s">
        <v>202</v>
      </c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</row>
    <row r="211" spans="1:17" ht="12.75" hidden="1" customHeight="1">
      <c r="A211" s="170"/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</row>
    <row r="212" spans="1:17" ht="13">
      <c r="A212" s="155" t="s">
        <v>203</v>
      </c>
      <c r="B212" s="209" t="s">
        <v>204</v>
      </c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</row>
    <row r="213" spans="1:17" ht="13">
      <c r="A213" s="176" t="s">
        <v>207</v>
      </c>
      <c r="B213" s="209" t="s">
        <v>208</v>
      </c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</row>
  </sheetData>
  <mergeCells count="25">
    <mergeCell ref="B213:Q213"/>
    <mergeCell ref="A208:A210"/>
    <mergeCell ref="B209:Q209"/>
    <mergeCell ref="A11:A12"/>
    <mergeCell ref="B198:Q198"/>
    <mergeCell ref="Q11:Q12"/>
    <mergeCell ref="J11:L11"/>
    <mergeCell ref="F11:H11"/>
    <mergeCell ref="B11:D11"/>
    <mergeCell ref="B208:Q208"/>
    <mergeCell ref="B207:Q207"/>
    <mergeCell ref="B206:Q206"/>
    <mergeCell ref="B205:Q205"/>
    <mergeCell ref="B204:Q204"/>
    <mergeCell ref="B212:Q212"/>
    <mergeCell ref="B210:Q211"/>
    <mergeCell ref="B3:E3"/>
    <mergeCell ref="B7:F7"/>
    <mergeCell ref="N7:O7"/>
    <mergeCell ref="B203:Q203"/>
    <mergeCell ref="B202:Q202"/>
    <mergeCell ref="B201:Q201"/>
    <mergeCell ref="B200:Q200"/>
    <mergeCell ref="B199:Q199"/>
    <mergeCell ref="B197:Q197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5"/>
  <sheetData>
    <row r="1" spans="1:14" ht="20.149999999999999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49999999999999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49999999999999" customHeight="1">
      <c r="A3" s="74"/>
      <c r="B3" s="202"/>
      <c r="C3" s="202"/>
      <c r="D3" s="202"/>
      <c r="E3" s="202"/>
      <c r="F3" s="18"/>
      <c r="G3" s="18"/>
      <c r="H3" s="18"/>
      <c r="I3" s="18"/>
      <c r="J3" s="18"/>
      <c r="K3" s="18"/>
      <c r="L3" s="18"/>
      <c r="M3" s="18"/>
      <c r="N3" s="23"/>
    </row>
    <row r="4" spans="1:14" ht="20.149999999999999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49999999999999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49999999999999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49999999999999" customHeight="1">
      <c r="A7" s="70"/>
      <c r="B7" s="88" t="str">
        <f>Indice!B7</f>
        <v>Fecha de publicación: Abril 2024</v>
      </c>
      <c r="C7" s="88"/>
      <c r="D7" s="88"/>
      <c r="E7" s="88"/>
      <c r="F7" s="88"/>
      <c r="G7" s="50"/>
      <c r="H7" s="50"/>
      <c r="I7" s="50"/>
      <c r="J7" s="222" t="s">
        <v>90</v>
      </c>
      <c r="K7" s="222"/>
      <c r="L7" s="50"/>
      <c r="M7" s="50"/>
      <c r="N7" s="51"/>
    </row>
    <row r="8" spans="1:14" ht="20.149999999999999" customHeight="1" thickBot="1">
      <c r="A8" s="71"/>
      <c r="B8" s="82" t="str">
        <f>Indice!B8</f>
        <v>Fecha de corte: Marzo 2024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49999999999999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49999999999999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11.453125" defaultRowHeight="12.5"/>
  <cols>
    <col min="1" max="1" width="26.1796875" style="30" customWidth="1"/>
    <col min="2" max="16384" width="11.453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ESTRELLA PEREZ DANIELA ALEJANDRA</cp:lastModifiedBy>
  <dcterms:created xsi:type="dcterms:W3CDTF">2015-09-24T22:35:12Z</dcterms:created>
  <dcterms:modified xsi:type="dcterms:W3CDTF">2024-04-29T22:02:43Z</dcterms:modified>
</cp:coreProperties>
</file>