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<sst xmlns="http://schemas.openxmlformats.org/spreadsheetml/2006/main" count="413" uniqueCount="119">
  <si>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</si>
  <si>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</si>
  <si>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</si>
  <si>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</si>
  <si>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</si>
  <si>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</si>
  <si>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</si>
  <si>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</si>
  <si>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</si>
  <si>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</si>
  <si>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</si>
  <si>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</si>
  <si>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</si>
  <si>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</si>
  <si>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</si>
  <si>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</si>
  <si>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</si>
  <si>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</si>
  <si>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</si>
  <si>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</si>
  <si>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</si>
  <si>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</si>
  <si>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</si>
  <si>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</si>
  <si>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</si>
  <si>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</si>
  <si>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</si>
  <si>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</si>
  <si>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</si>
  <si>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</si>
  <si>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</si>
  <si>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</si>
  <si>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</si>
  <si>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</si>
  <si>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</si>
  <si>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</si>
  <si>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</si>
  <si>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</si>
  <si>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</si>
  <si>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</si>
  <si>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</si>
  <si>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</si>
  <si>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</si>
  <si>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</si>
  <si>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</si>
  <si>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</si>
  <si>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</si>
  <si>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</si>
  <si>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</si>
  <si>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</si>
  <si>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</si>
  <si>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</si>
  <si>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</si>
  <si>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</si>
  <si>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</si>
  <si>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</si>
  <si>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</si>
  <si>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</si>
  <si>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</si>
  <si>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</si>
  <si>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</si>
  <si>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</si>
  <si>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</si>
  <si>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</si>
  <si>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</si>
  <si>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</si>
  <si>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</si>
  <si>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</si>
  <si>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</si>
  <si>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</si>
  <si>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</si>
  <si>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</si>
  <si>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</si>
  <si>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</si>
  <si>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</si>
  <si>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</si>
  <si>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</si>
  <si>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</si>
  <si>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</si>
  <si>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</si>
  <si>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</si>
  <si>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</si>
  <si>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</si>
  <si>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</si>
  <si>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</si>
  <si>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</si>
  <si>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</si>
  <si>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</si>
  <si>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</si>
  <si>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</si>
  <si>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</si>
  <si>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</si>
  <si>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</si>
  <si>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</si>
  <si>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</si>
  <si>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</si>
  <si>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</si>
  <si>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</si>
  <si>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</si>
  <si>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</si>
  <si>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</si>
  <si>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</si>
  <si>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</si>
  <si>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</si>
  <si>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</si>
  <si>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</si>
  <si>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abr-23</t>
  </si>
  <si>
    <t>may-23</t>
  </si>
  <si>
    <t>jun-23</t>
  </si>
  <si>
    <t>jul-23</t>
  </si>
  <si>
    <t>ago-23</t>
  </si>
  <si>
    <t>sep-23</t>
  </si>
  <si>
    <t>UFINET</t>
  </si>
  <si>
    <t>Mediante correo electrónico de 31 de octubre de 2023 el prestador comunica "que hace mas de un año UFINET (UFIEC del Ecuador) entro en un proceso de FUSION con NEGOCIOS Y TELEFONIA NEDETEL, el mismo que fue informado a los organismos de control, actualmente todos los enlaces y clientes han sido migrados a la red de Nedetel"</t>
  </si>
  <si>
    <t>oct-23</t>
  </si>
  <si>
    <t>En la publicación de las estadísticas con corte octubre de 2023 se realizó la actualización de información del prestador GEDATECU S.A. correspondiente al mes de septiembre de 2023</t>
  </si>
  <si>
    <t>Fecha de publicación: Diciembre 2023</t>
  </si>
  <si>
    <t>Fecha de corte: Noviembre 2023</t>
  </si>
  <si>
    <t>nov-23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</si>
</sst>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mmmm"/>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sz val="10"/>
      <color indexed="8"/>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sz val="8"/>
      <color indexed="55"/>
      <name val="Calibri"/>
      <family val="0"/>
    </font>
    <font>
      <sz val="9"/>
      <color indexed="55"/>
      <name val="Calibri"/>
      <family val="0"/>
    </font>
    <font>
      <b/>
      <sz val="14"/>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1"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90">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34" fillId="24" borderId="27" xfId="0" applyFont="1" applyFill="1" applyBorder="1" applyAlignment="1" quotePrefix="1">
      <alignment horizontal="center" vertical="center" wrapText="1"/>
    </xf>
    <xf numFmtId="0" fontId="34" fillId="24" borderId="27" xfId="0" applyFont="1" applyFill="1" applyBorder="1" applyAlignment="1">
      <alignment horizontal="center" vertical="center" wrapText="1"/>
    </xf>
    <xf numFmtId="0" fontId="34" fillId="24" borderId="27" xfId="0" applyFont="1" applyFill="1" applyBorder="1" applyAlignment="1">
      <alignment horizontal="left" vertical="center" wrapText="1"/>
    </xf>
    <xf numFmtId="3" fontId="35" fillId="2" borderId="27" xfId="1837" applyNumberFormat="1" applyFont="1" applyFill="1" applyBorder="1" applyAlignment="1">
      <alignment horizontal="center" vertical="center" wrapText="1"/>
      <protection/>
    </xf>
    <xf numFmtId="3" fontId="35"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34" fillId="24" borderId="27" xfId="0" applyNumberFormat="1" applyFont="1" applyFill="1" applyBorder="1" applyAlignment="1">
      <alignment horizontal="center" vertical="center" wrapText="1"/>
    </xf>
    <xf numFmtId="9" fontId="34"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34"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35"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1" fillId="24" borderId="39" xfId="0" applyFont="1" applyFill="1" applyBorder="1" applyAlignment="1">
      <alignment horizontal="center" vertical="center" wrapText="1"/>
    </xf>
    <xf numFmtId="0" fontId="41" fillId="24" borderId="40" xfId="0" applyFont="1" applyFill="1" applyBorder="1" applyAlignment="1">
      <alignment horizontal="center" vertical="center" wrapText="1"/>
    </xf>
    <xf numFmtId="0" fontId="41"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92"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xf numFmtId="0" fontId="0" fillId="55" borderId="0" xfId="0" applyFill="1" applyAlignment="1">
      <alignment horizont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45"/>
          <c:y val="0.00375"/>
        </c:manualLayout>
      </c:layout>
      <c:spPr>
        <a:noFill/>
        <a:ln>
          <a:noFill/>
        </a:ln>
      </c:spPr>
    </c:title>
    <c:plotArea>
      <c:layout>
        <c:manualLayout>
          <c:xMode val="edge"/>
          <c:yMode val="edge"/>
          <c:x val="0.0665"/>
          <c:y val="0.1285"/>
          <c:w val="0.90975"/>
          <c:h val="0.87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22585639"/>
        <c:axId val="1944160"/>
      </c:barChart>
      <c:catAx>
        <c:axId val="22585639"/>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1944160"/>
        <c:crosses val="autoZero"/>
        <c:auto val="0"/>
        <c:lblOffset val="100"/>
        <c:tickLblSkip val="1"/>
        <c:noMultiLvlLbl val="0"/>
      </c:catAx>
      <c:valAx>
        <c:axId val="1944160"/>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22585639"/>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39"/>
          <c:y val="-0.003"/>
        </c:manualLayout>
      </c:layout>
      <c:spPr>
        <a:noFill/>
        <a:ln>
          <a:noFill/>
        </a:ln>
      </c:spPr>
    </c:title>
    <c:plotArea>
      <c:layout>
        <c:manualLayout>
          <c:xMode val="edge"/>
          <c:yMode val="edge"/>
          <c:x val="0.067"/>
          <c:y val="0.1015"/>
          <c:w val="0.909"/>
          <c:h val="0.902"/>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17497441"/>
        <c:axId val="23259242"/>
      </c:barChart>
      <c:catAx>
        <c:axId val="1749744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3259242"/>
        <c:crosses val="autoZero"/>
        <c:auto val="0"/>
        <c:lblOffset val="100"/>
        <c:tickLblSkip val="1"/>
        <c:noMultiLvlLbl val="0"/>
      </c:catAx>
      <c:valAx>
        <c:axId val="23259242"/>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7497441"/>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1925"/>
          <c:y val="0.0385"/>
        </c:manualLayout>
      </c:layout>
      <c:spPr>
        <a:noFill/>
        <a:ln>
          <a:noFill/>
        </a:ln>
      </c:spPr>
    </c:title>
    <c:plotArea>
      <c:layout>
        <c:manualLayout>
          <c:xMode val="edge"/>
          <c:yMode val="edge"/>
          <c:x val="0.063"/>
          <c:y val="0.21625"/>
          <c:w val="0.91175"/>
          <c:h val="0.78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Anual'!$B$40:$B$51</c:f>
              <c:numCache/>
            </c:numRef>
          </c:val>
        </c:ser>
        <c:overlap val="-24"/>
        <c:gapWidth val="100"/>
        <c:axId val="8006587"/>
        <c:axId val="4950420"/>
      </c:barChart>
      <c:catAx>
        <c:axId val="800658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950420"/>
        <c:crosses val="autoZero"/>
        <c:auto val="1"/>
        <c:lblOffset val="100"/>
        <c:tickLblSkip val="1"/>
        <c:noMultiLvlLbl val="0"/>
      </c:catAx>
      <c:valAx>
        <c:axId val="4950420"/>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8006587"/>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6"/>
          <c:y val="0.009"/>
        </c:manualLayout>
      </c:layout>
      <c:spPr>
        <a:noFill/>
        <a:ln w="3175">
          <a:noFill/>
        </a:ln>
      </c:spPr>
    </c:title>
    <c:plotArea>
      <c:layout>
        <c:manualLayout>
          <c:xMode val="edge"/>
          <c:yMode val="edge"/>
          <c:x val="0.065"/>
          <c:y val="0.10125"/>
          <c:w val="0.91175"/>
          <c:h val="0.899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Anual'!$C$40:$C$51</c:f>
              <c:numCache/>
            </c:numRef>
          </c:val>
        </c:ser>
        <c:overlap val="-24"/>
        <c:gapWidth val="100"/>
        <c:axId val="44553781"/>
        <c:axId val="65439710"/>
      </c:barChart>
      <c:catAx>
        <c:axId val="4455378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65439710"/>
        <c:crosses val="autoZero"/>
        <c:auto val="1"/>
        <c:lblOffset val="100"/>
        <c:tickLblSkip val="1"/>
        <c:noMultiLvlLbl val="0"/>
      </c:catAx>
      <c:valAx>
        <c:axId val="65439710"/>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4553781"/>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38</xdr:row>
      <xdr:rowOff>76200</xdr:rowOff>
    </xdr:to>
    <xdr:graphicFrame>
      <xdr:nvGraphicFramePr>
        <xdr:cNvPr id="2" name="2 Gráfico"/>
        <xdr:cNvGraphicFramePr/>
      </xdr:nvGraphicFramePr>
      <xdr:xfrm>
        <a:off x="3124200" y="4705350"/>
        <a:ext cx="4400550" cy="3219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38</xdr:row>
      <xdr:rowOff>85725</xdr:rowOff>
    </xdr:to>
    <xdr:graphicFrame>
      <xdr:nvGraphicFramePr>
        <xdr:cNvPr id="4" name="1 Gráfico"/>
        <xdr:cNvGraphicFramePr/>
      </xdr:nvGraphicFramePr>
      <xdr:xfrm>
        <a:off x="7686675" y="4705350"/>
        <a:ext cx="4524375" cy="3228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175</xdr:col>
      <xdr:colOff>428625</xdr:colOff>
      <xdr:row>1</xdr:row>
      <xdr:rowOff>95250</xdr:rowOff>
    </xdr:from>
    <xdr:to>
      <xdr:col>178</xdr:col>
      <xdr:colOff>733425</xdr:colOff>
      <xdr:row>3</xdr:row>
      <xdr:rowOff>161925</xdr:rowOff>
    </xdr:to>
    <xdr:pic>
      <xdr:nvPicPr>
        <xdr:cNvPr id="1" name="Imagen 4"/>
        <xdr:cNvPicPr preferRelativeResize="1">
          <a:picLocks noChangeAspect="1"/>
        </xdr:cNvPicPr>
      </xdr:nvPicPr>
      <xdr:blipFill>
        <a:blip r:embed="rId1"/>
        <a:stretch>
          <a:fillRect/>
        </a:stretch>
      </xdr:blipFill>
      <xdr:spPr>
        <a:xfrm>
          <a:off x="140598525" y="285750"/>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116</v>
      </c>
      <c r="C7" s="87"/>
      <c r="D7" s="87"/>
      <c r="E7" s="87"/>
      <c r="F7" s="87"/>
      <c r="G7" s="87"/>
      <c r="H7" s="87"/>
      <c r="I7" s="87"/>
      <c r="J7" s="87"/>
      <c r="K7" s="87"/>
      <c r="L7" s="87"/>
      <c r="M7" s="88"/>
    </row>
    <row r="8" spans="1:13" ht="15.75" thickBot="1">
      <c r="A8" s="89"/>
      <c r="B8" s="96" t="s">
        <v>117</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5"/>
  <sheetViews>
    <sheetView zoomScale="106" zoomScaleNormal="106" zoomScalePageLayoutView="0" workbookViewId="0" topLeftCell="A8">
      <selection activeCell="C51" sqref="C51"/>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Diciembre 2023</v>
      </c>
      <c r="B7" s="87"/>
      <c r="C7" s="87"/>
      <c r="D7" s="87"/>
      <c r="E7" s="87"/>
      <c r="F7" s="87"/>
      <c r="G7" s="87"/>
      <c r="H7" s="87"/>
      <c r="I7" s="87"/>
      <c r="J7" s="87"/>
      <c r="K7" s="87"/>
      <c r="L7" s="111" t="s">
        <v>21</v>
      </c>
      <c r="M7" s="87"/>
      <c r="N7" s="87"/>
      <c r="O7" s="110"/>
      <c r="P7" s="87"/>
      <c r="Q7" s="87"/>
    </row>
    <row r="8" spans="1:17" ht="15.75" thickBot="1">
      <c r="A8" s="96" t="str">
        <f>Indice!B8</f>
        <v>Fecha de corte: Noviembre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7" ht="15">
      <c r="A37" s="108"/>
      <c r="B37" s="104"/>
      <c r="C37" s="104"/>
      <c r="D37" s="104"/>
      <c r="E37" s="104"/>
      <c r="F37" s="104"/>
      <c r="G37" s="104"/>
      <c r="H37" s="104"/>
      <c r="I37" s="104"/>
      <c r="J37" s="104"/>
      <c r="K37" s="104"/>
      <c r="L37" s="104"/>
      <c r="M37" s="104"/>
      <c r="N37" s="104"/>
      <c r="O37" s="104"/>
      <c r="P37" s="104"/>
      <c r="Q37" s="106"/>
    </row>
    <row r="38" spans="1:17" ht="32.25" customHeight="1">
      <c r="A38" s="174" t="s">
        <v>93</v>
      </c>
      <c r="B38" s="175"/>
      <c r="C38" s="176"/>
      <c r="D38" s="104"/>
      <c r="E38" s="104"/>
      <c r="F38" s="104"/>
      <c r="G38" s="104"/>
      <c r="H38" s="104"/>
      <c r="I38" s="104"/>
      <c r="J38" s="104"/>
      <c r="K38" s="104"/>
      <c r="L38" s="104"/>
      <c r="M38" s="104"/>
      <c r="N38" s="104"/>
      <c r="O38" s="104"/>
      <c r="P38" s="104"/>
      <c r="Q38" s="106"/>
    </row>
    <row r="39" spans="1:17" ht="21.75" customHeight="1">
      <c r="A39" s="39" t="s">
        <v>23</v>
      </c>
      <c r="B39" s="21" t="s">
        <v>39</v>
      </c>
      <c r="C39" s="21" t="s">
        <v>24</v>
      </c>
      <c r="D39" s="104"/>
      <c r="K39" s="104"/>
      <c r="Q39" s="106"/>
    </row>
    <row r="40" spans="1:17" ht="15">
      <c r="A40" s="42" t="s">
        <v>92</v>
      </c>
      <c r="B40" s="25">
        <v>3070</v>
      </c>
      <c r="C40" s="25">
        <v>2183031</v>
      </c>
      <c r="D40" s="104"/>
      <c r="K40" s="104"/>
      <c r="Q40" s="106"/>
    </row>
    <row r="41" spans="1:17" ht="15" customHeight="1">
      <c r="A41" s="42" t="s">
        <v>103</v>
      </c>
      <c r="B41" s="25">
        <v>3086</v>
      </c>
      <c r="C41" s="25">
        <v>2157809</v>
      </c>
      <c r="D41" s="104"/>
      <c r="E41" s="177" t="s">
        <v>27</v>
      </c>
      <c r="F41" s="177"/>
      <c r="G41" s="177"/>
      <c r="H41" s="177"/>
      <c r="I41" s="177"/>
      <c r="J41" s="177"/>
      <c r="K41" s="104"/>
      <c r="L41" s="178" t="s">
        <v>28</v>
      </c>
      <c r="M41" s="178"/>
      <c r="N41" s="178"/>
      <c r="O41" s="178"/>
      <c r="P41" s="178"/>
      <c r="Q41" s="179"/>
    </row>
    <row r="42" spans="1:17" ht="15">
      <c r="A42" s="42" t="s">
        <v>105</v>
      </c>
      <c r="B42" s="25">
        <v>3090</v>
      </c>
      <c r="C42" s="25">
        <v>2195627</v>
      </c>
      <c r="D42" s="104"/>
      <c r="E42" s="177"/>
      <c r="F42" s="177"/>
      <c r="G42" s="177"/>
      <c r="H42" s="177"/>
      <c r="I42" s="177"/>
      <c r="J42" s="177"/>
      <c r="K42" s="104"/>
      <c r="L42" s="178"/>
      <c r="M42" s="178"/>
      <c r="N42" s="178"/>
      <c r="O42" s="178"/>
      <c r="P42" s="178"/>
      <c r="Q42" s="179"/>
    </row>
    <row r="43" spans="1:17" ht="15">
      <c r="A43" s="42" t="s">
        <v>106</v>
      </c>
      <c r="B43" s="25">
        <v>3088</v>
      </c>
      <c r="C43" s="25">
        <v>2204738</v>
      </c>
      <c r="D43" s="104"/>
      <c r="E43" s="177"/>
      <c r="F43" s="177"/>
      <c r="G43" s="177"/>
      <c r="H43" s="177"/>
      <c r="I43" s="177"/>
      <c r="J43" s="177"/>
      <c r="K43" s="104"/>
      <c r="L43" s="178"/>
      <c r="M43" s="178"/>
      <c r="N43" s="178"/>
      <c r="O43" s="178"/>
      <c r="P43" s="178"/>
      <c r="Q43" s="179"/>
    </row>
    <row r="44" spans="1:17" ht="15">
      <c r="A44" s="42" t="s">
        <v>107</v>
      </c>
      <c r="B44" s="25">
        <v>3099</v>
      </c>
      <c r="C44" s="25">
        <v>2210895</v>
      </c>
      <c r="D44" s="104"/>
      <c r="E44" s="177"/>
      <c r="F44" s="177"/>
      <c r="G44" s="177"/>
      <c r="H44" s="177"/>
      <c r="I44" s="177"/>
      <c r="J44" s="177"/>
      <c r="K44" s="104"/>
      <c r="L44" s="178"/>
      <c r="M44" s="178"/>
      <c r="N44" s="178"/>
      <c r="O44" s="178"/>
      <c r="P44" s="178"/>
      <c r="Q44" s="179"/>
    </row>
    <row r="45" spans="1:17" ht="15">
      <c r="A45" s="42" t="s">
        <v>108</v>
      </c>
      <c r="B45" s="25">
        <v>3080</v>
      </c>
      <c r="C45" s="25">
        <v>2217919</v>
      </c>
      <c r="D45" s="104"/>
      <c r="E45" s="177"/>
      <c r="F45" s="177"/>
      <c r="G45" s="177"/>
      <c r="H45" s="177"/>
      <c r="I45" s="177"/>
      <c r="J45" s="177"/>
      <c r="K45" s="104"/>
      <c r="L45" s="178"/>
      <c r="M45" s="178"/>
      <c r="N45" s="178"/>
      <c r="O45" s="178"/>
      <c r="P45" s="178"/>
      <c r="Q45" s="179"/>
    </row>
    <row r="46" spans="1:17" ht="15" customHeight="1">
      <c r="A46" s="42" t="s">
        <v>109</v>
      </c>
      <c r="B46" s="25">
        <v>3069</v>
      </c>
      <c r="C46" s="25">
        <v>2182350</v>
      </c>
      <c r="D46" s="104"/>
      <c r="K46" s="104"/>
      <c r="Q46" s="106"/>
    </row>
    <row r="47" spans="1:17" ht="15">
      <c r="A47" s="42" t="s">
        <v>110</v>
      </c>
      <c r="B47" s="25">
        <v>3104</v>
      </c>
      <c r="C47" s="25">
        <v>2197381</v>
      </c>
      <c r="D47" s="104"/>
      <c r="K47" s="104"/>
      <c r="Q47" s="106"/>
    </row>
    <row r="48" spans="1:17" ht="15">
      <c r="A48" s="42" t="s">
        <v>111</v>
      </c>
      <c r="B48" s="25">
        <v>2956</v>
      </c>
      <c r="C48" s="25">
        <v>2209889</v>
      </c>
      <c r="D48" s="104"/>
      <c r="K48" s="104"/>
      <c r="Q48" s="106"/>
    </row>
    <row r="49" spans="1:17" ht="15">
      <c r="A49" s="42" t="s">
        <v>114</v>
      </c>
      <c r="B49" s="25">
        <v>2956</v>
      </c>
      <c r="C49" s="25">
        <v>2214306</v>
      </c>
      <c r="D49" s="104"/>
      <c r="K49" s="104"/>
      <c r="Q49" s="106"/>
    </row>
    <row r="50" spans="1:17" ht="15">
      <c r="A50" s="42" t="s">
        <v>118</v>
      </c>
      <c r="B50" s="25">
        <v>2969</v>
      </c>
      <c r="C50" s="25">
        <v>2223206</v>
      </c>
      <c r="D50" s="104"/>
      <c r="K50" s="104"/>
      <c r="Q50" s="106"/>
    </row>
    <row r="51" spans="1:17" ht="15">
      <c r="A51" s="42"/>
      <c r="B51" s="25"/>
      <c r="C51" s="25"/>
      <c r="D51" s="104"/>
      <c r="E51" s="104"/>
      <c r="F51" s="104"/>
      <c r="G51" s="104"/>
      <c r="H51" s="104"/>
      <c r="I51" s="104"/>
      <c r="J51" s="104"/>
      <c r="K51" s="104"/>
      <c r="L51" s="104"/>
      <c r="M51" s="104"/>
      <c r="N51" s="104"/>
      <c r="O51" s="104"/>
      <c r="P51" s="104"/>
      <c r="Q51" s="106"/>
    </row>
    <row r="52" spans="1:17" ht="15">
      <c r="A52" s="104"/>
      <c r="B52" s="104"/>
      <c r="C52" s="104"/>
      <c r="D52" s="104"/>
      <c r="E52" s="104"/>
      <c r="F52" s="104"/>
      <c r="G52" s="104"/>
      <c r="H52" s="104"/>
      <c r="I52" s="104"/>
      <c r="J52" s="104"/>
      <c r="K52" s="104"/>
      <c r="L52" s="104"/>
      <c r="M52" s="104"/>
      <c r="N52" s="104"/>
      <c r="O52" s="104"/>
      <c r="P52" s="104"/>
      <c r="Q52" s="106"/>
    </row>
    <row r="53" spans="1:17" ht="15">
      <c r="A53" s="108"/>
      <c r="B53" s="104"/>
      <c r="C53" s="104"/>
      <c r="D53" s="104"/>
      <c r="E53" s="104"/>
      <c r="F53" s="104"/>
      <c r="G53" s="104"/>
      <c r="H53" s="104"/>
      <c r="I53" s="104"/>
      <c r="J53" s="104"/>
      <c r="K53" s="104"/>
      <c r="L53" s="104"/>
      <c r="M53" s="104"/>
      <c r="N53" s="104"/>
      <c r="O53" s="104"/>
      <c r="P53" s="104"/>
      <c r="Q53" s="106"/>
    </row>
    <row r="54" spans="1:17" ht="15.75" thickBot="1">
      <c r="A54" s="109"/>
      <c r="B54" s="105"/>
      <c r="C54" s="105"/>
      <c r="D54" s="105"/>
      <c r="E54" s="105"/>
      <c r="F54" s="105"/>
      <c r="G54" s="105"/>
      <c r="H54" s="105"/>
      <c r="I54" s="105"/>
      <c r="J54" s="105"/>
      <c r="K54" s="105"/>
      <c r="L54" s="105"/>
      <c r="M54" s="105"/>
      <c r="N54" s="105"/>
      <c r="O54" s="105"/>
      <c r="P54" s="105"/>
      <c r="Q54" s="107"/>
    </row>
    <row r="55" spans="5:10" ht="15">
      <c r="E55" s="104"/>
      <c r="F55" s="104"/>
      <c r="G55" s="104"/>
      <c r="H55" s="104"/>
      <c r="I55" s="104"/>
      <c r="J55" s="104"/>
    </row>
  </sheetData>
  <sheetProtection/>
  <mergeCells count="4">
    <mergeCell ref="A11:C11"/>
    <mergeCell ref="A38:C38"/>
    <mergeCell ref="E41:J45"/>
    <mergeCell ref="L41:Q45"/>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W66"/>
  <sheetViews>
    <sheetView zoomScale="75" zoomScaleNormal="75" zoomScalePageLayoutView="0" workbookViewId="0" topLeftCell="A1">
      <pane xSplit="1" topLeftCell="FI1" activePane="topRight" state="frozen"/>
      <selection pane="topLeft" activeCell="A1" sqref="A1"/>
      <selection pane="topRight" activeCell="FZ41" sqref="FZ41"/>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7" width="11.421875" style="69" customWidth="1"/>
    <col min="168" max="168" width="13.00390625" style="69" customWidth="1"/>
    <col min="169" max="16384" width="11.421875" style="69" customWidth="1"/>
  </cols>
  <sheetData>
    <row r="1" spans="1:179"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row>
    <row r="2" spans="1:179"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row>
    <row r="3" spans="1:179"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row>
    <row r="4" spans="1:179"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row>
    <row r="5" spans="1:179"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row>
    <row r="6" spans="1:179"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row>
    <row r="7" spans="1:179" ht="15">
      <c r="A7" s="115" t="str">
        <f>Indice!B7</f>
        <v>Fecha de publicación: Diciembre 2023</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row>
    <row r="8" spans="1:179" ht="15.75" thickBot="1">
      <c r="A8" s="116" t="str">
        <f>Indice!B8</f>
        <v>Fecha de corte: Noviembre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row>
    <row r="10" spans="1:179" ht="15">
      <c r="A10" s="186" t="s">
        <v>22</v>
      </c>
      <c r="B10" s="184">
        <v>2016</v>
      </c>
      <c r="C10" s="185"/>
      <c r="D10" s="184">
        <v>2016</v>
      </c>
      <c r="E10" s="185"/>
      <c r="F10" s="184">
        <v>2016</v>
      </c>
      <c r="G10" s="185"/>
      <c r="H10" s="184">
        <v>2016</v>
      </c>
      <c r="I10" s="185"/>
      <c r="J10" s="184">
        <v>2016</v>
      </c>
      <c r="K10" s="185"/>
      <c r="L10" s="184">
        <v>2016</v>
      </c>
      <c r="M10" s="185"/>
      <c r="N10" s="184">
        <v>2017</v>
      </c>
      <c r="O10" s="185"/>
      <c r="P10" s="184">
        <v>2017</v>
      </c>
      <c r="Q10" s="185"/>
      <c r="R10" s="184">
        <v>2017</v>
      </c>
      <c r="S10" s="185"/>
      <c r="T10" s="184">
        <v>2017</v>
      </c>
      <c r="U10" s="185"/>
      <c r="V10" s="184">
        <v>2017</v>
      </c>
      <c r="W10" s="185"/>
      <c r="X10" s="184">
        <v>2017</v>
      </c>
      <c r="Y10" s="185"/>
      <c r="Z10" s="184">
        <v>2017</v>
      </c>
      <c r="AA10" s="185"/>
      <c r="AB10" s="182">
        <v>2017</v>
      </c>
      <c r="AC10" s="183"/>
      <c r="AD10" s="182">
        <v>2017</v>
      </c>
      <c r="AE10" s="183"/>
      <c r="AF10" s="182">
        <v>2017</v>
      </c>
      <c r="AG10" s="183"/>
      <c r="AH10" s="182">
        <v>2017</v>
      </c>
      <c r="AI10" s="183"/>
      <c r="AJ10" s="182">
        <v>2017</v>
      </c>
      <c r="AK10" s="183"/>
      <c r="AL10" s="182">
        <v>2018</v>
      </c>
      <c r="AM10" s="183"/>
      <c r="AN10" s="182">
        <v>2018</v>
      </c>
      <c r="AO10" s="183"/>
      <c r="AP10" s="182">
        <v>2018</v>
      </c>
      <c r="AQ10" s="183"/>
      <c r="AR10" s="182">
        <v>2018</v>
      </c>
      <c r="AS10" s="183"/>
      <c r="AT10" s="182">
        <v>2018</v>
      </c>
      <c r="AU10" s="183"/>
      <c r="AV10" s="182">
        <v>2018</v>
      </c>
      <c r="AW10" s="183"/>
      <c r="AX10" s="182">
        <v>2018</v>
      </c>
      <c r="AY10" s="183"/>
      <c r="AZ10" s="182">
        <v>2018</v>
      </c>
      <c r="BA10" s="183"/>
      <c r="BB10" s="182">
        <v>2018</v>
      </c>
      <c r="BC10" s="183"/>
      <c r="BD10" s="182">
        <v>2018</v>
      </c>
      <c r="BE10" s="183"/>
      <c r="BF10" s="182">
        <v>2018</v>
      </c>
      <c r="BG10" s="183"/>
      <c r="BH10" s="182">
        <v>2018</v>
      </c>
      <c r="BI10" s="183"/>
      <c r="BJ10" s="182">
        <v>2019</v>
      </c>
      <c r="BK10" s="183"/>
      <c r="BL10" s="180">
        <v>2019</v>
      </c>
      <c r="BM10" s="180"/>
      <c r="BN10" s="182">
        <v>2019</v>
      </c>
      <c r="BO10" s="183"/>
      <c r="BP10" s="182">
        <v>2019</v>
      </c>
      <c r="BQ10" s="183"/>
      <c r="BR10" s="182">
        <v>2019</v>
      </c>
      <c r="BS10" s="183"/>
      <c r="BT10" s="182">
        <v>2019</v>
      </c>
      <c r="BU10" s="183"/>
      <c r="BV10" s="182">
        <v>2019</v>
      </c>
      <c r="BW10" s="183"/>
      <c r="BX10" s="182">
        <v>2019</v>
      </c>
      <c r="BY10" s="183"/>
      <c r="BZ10" s="182">
        <v>2019</v>
      </c>
      <c r="CA10" s="183"/>
      <c r="CB10" s="182">
        <v>2019</v>
      </c>
      <c r="CC10" s="183"/>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c r="FJ10" s="180">
        <v>2023</v>
      </c>
      <c r="FK10" s="180"/>
      <c r="FL10" s="180">
        <v>2023</v>
      </c>
      <c r="FM10" s="180"/>
      <c r="FN10" s="180">
        <v>2023</v>
      </c>
      <c r="FO10" s="180"/>
      <c r="FP10" s="180">
        <v>2023</v>
      </c>
      <c r="FQ10" s="180"/>
      <c r="FR10" s="180">
        <v>2023</v>
      </c>
      <c r="FS10" s="180"/>
      <c r="FT10" s="180">
        <v>2023</v>
      </c>
      <c r="FU10" s="180"/>
      <c r="FV10" s="180">
        <v>2023</v>
      </c>
      <c r="FW10" s="180"/>
    </row>
    <row r="11" spans="1:179" ht="15">
      <c r="A11" s="187"/>
      <c r="B11" s="184" t="s">
        <v>29</v>
      </c>
      <c r="C11" s="185"/>
      <c r="D11" s="184" t="s">
        <v>30</v>
      </c>
      <c r="E11" s="185"/>
      <c r="F11" s="184" t="s">
        <v>31</v>
      </c>
      <c r="G11" s="185"/>
      <c r="H11" s="184" t="s">
        <v>32</v>
      </c>
      <c r="I11" s="185"/>
      <c r="J11" s="184" t="s">
        <v>33</v>
      </c>
      <c r="K11" s="185"/>
      <c r="L11" s="184" t="s">
        <v>34</v>
      </c>
      <c r="M11" s="185"/>
      <c r="N11" s="184" t="s">
        <v>35</v>
      </c>
      <c r="O11" s="185"/>
      <c r="P11" s="184" t="s">
        <v>40</v>
      </c>
      <c r="Q11" s="185"/>
      <c r="R11" s="184" t="s">
        <v>41</v>
      </c>
      <c r="S11" s="185"/>
      <c r="T11" s="184" t="s">
        <v>42</v>
      </c>
      <c r="U11" s="185"/>
      <c r="V11" s="184" t="s">
        <v>43</v>
      </c>
      <c r="W11" s="185"/>
      <c r="X11" s="184" t="s">
        <v>44</v>
      </c>
      <c r="Y11" s="185"/>
      <c r="Z11" s="184" t="s">
        <v>29</v>
      </c>
      <c r="AA11" s="185"/>
      <c r="AB11" s="182" t="s">
        <v>30</v>
      </c>
      <c r="AC11" s="183"/>
      <c r="AD11" s="182" t="s">
        <v>31</v>
      </c>
      <c r="AE11" s="183"/>
      <c r="AF11" s="182" t="s">
        <v>32</v>
      </c>
      <c r="AG11" s="183"/>
      <c r="AH11" s="182" t="s">
        <v>33</v>
      </c>
      <c r="AI11" s="183"/>
      <c r="AJ11" s="182" t="s">
        <v>34</v>
      </c>
      <c r="AK11" s="183"/>
      <c r="AL11" s="182" t="s">
        <v>35</v>
      </c>
      <c r="AM11" s="183"/>
      <c r="AN11" s="182" t="s">
        <v>40</v>
      </c>
      <c r="AO11" s="183"/>
      <c r="AP11" s="182" t="s">
        <v>41</v>
      </c>
      <c r="AQ11" s="183"/>
      <c r="AR11" s="182" t="s">
        <v>42</v>
      </c>
      <c r="AS11" s="183"/>
      <c r="AT11" s="182" t="s">
        <v>43</v>
      </c>
      <c r="AU11" s="183"/>
      <c r="AV11" s="182" t="s">
        <v>44</v>
      </c>
      <c r="AW11" s="183"/>
      <c r="AX11" s="182" t="s">
        <v>29</v>
      </c>
      <c r="AY11" s="183"/>
      <c r="AZ11" s="182" t="s">
        <v>30</v>
      </c>
      <c r="BA11" s="183"/>
      <c r="BB11" s="182" t="s">
        <v>31</v>
      </c>
      <c r="BC11" s="183"/>
      <c r="BD11" s="182" t="s">
        <v>32</v>
      </c>
      <c r="BE11" s="183"/>
      <c r="BF11" s="182" t="s">
        <v>33</v>
      </c>
      <c r="BG11" s="183"/>
      <c r="BH11" s="182" t="s">
        <v>34</v>
      </c>
      <c r="BI11" s="183"/>
      <c r="BJ11" s="182" t="s">
        <v>35</v>
      </c>
      <c r="BK11" s="183"/>
      <c r="BL11" s="180" t="s">
        <v>40</v>
      </c>
      <c r="BM11" s="180"/>
      <c r="BN11" s="182" t="s">
        <v>41</v>
      </c>
      <c r="BO11" s="183"/>
      <c r="BP11" s="182" t="s">
        <v>42</v>
      </c>
      <c r="BQ11" s="183"/>
      <c r="BR11" s="182" t="s">
        <v>43</v>
      </c>
      <c r="BS11" s="183"/>
      <c r="BT11" s="182" t="s">
        <v>44</v>
      </c>
      <c r="BU11" s="183"/>
      <c r="BV11" s="182" t="s">
        <v>29</v>
      </c>
      <c r="BW11" s="183"/>
      <c r="BX11" s="182" t="s">
        <v>30</v>
      </c>
      <c r="BY11" s="183"/>
      <c r="BZ11" s="182" t="s">
        <v>31</v>
      </c>
      <c r="CA11" s="183"/>
      <c r="CB11" s="182" t="s">
        <v>32</v>
      </c>
      <c r="CC11" s="183"/>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2" t="s">
        <v>30</v>
      </c>
      <c r="CW11" s="183"/>
      <c r="CX11" s="182" t="s">
        <v>31</v>
      </c>
      <c r="CY11" s="183"/>
      <c r="CZ11" s="182" t="s">
        <v>32</v>
      </c>
      <c r="DA11" s="183"/>
      <c r="DB11" s="182" t="s">
        <v>33</v>
      </c>
      <c r="DC11" s="183"/>
      <c r="DD11" s="182" t="s">
        <v>34</v>
      </c>
      <c r="DE11" s="183"/>
      <c r="DF11" s="182" t="s">
        <v>35</v>
      </c>
      <c r="DG11" s="183"/>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c r="FH11" s="181" t="s">
        <v>42</v>
      </c>
      <c r="FI11" s="181"/>
      <c r="FJ11" s="181" t="s">
        <v>43</v>
      </c>
      <c r="FK11" s="181"/>
      <c r="FL11" s="181" t="s">
        <v>44</v>
      </c>
      <c r="FM11" s="181"/>
      <c r="FN11" s="181" t="s">
        <v>29</v>
      </c>
      <c r="FO11" s="181"/>
      <c r="FP11" s="181" t="s">
        <v>30</v>
      </c>
      <c r="FQ11" s="181"/>
      <c r="FR11" s="181" t="s">
        <v>31</v>
      </c>
      <c r="FS11" s="181"/>
      <c r="FT11" s="181" t="s">
        <v>32</v>
      </c>
      <c r="FU11" s="181"/>
      <c r="FV11" s="181" t="s">
        <v>33</v>
      </c>
      <c r="FW11" s="181"/>
    </row>
    <row r="12" spans="1:179" ht="15">
      <c r="A12" s="188"/>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c r="FJ12" s="118" t="s">
        <v>39</v>
      </c>
      <c r="FK12" s="118" t="s">
        <v>24</v>
      </c>
      <c r="FL12" s="118" t="s">
        <v>39</v>
      </c>
      <c r="FM12" s="118" t="s">
        <v>24</v>
      </c>
      <c r="FN12" s="118" t="s">
        <v>39</v>
      </c>
      <c r="FO12" s="118" t="s">
        <v>24</v>
      </c>
      <c r="FP12" s="118" t="s">
        <v>39</v>
      </c>
      <c r="FQ12" s="118" t="s">
        <v>24</v>
      </c>
      <c r="FR12" s="118" t="s">
        <v>39</v>
      </c>
      <c r="FS12" s="118" t="s">
        <v>24</v>
      </c>
      <c r="FT12" s="118" t="s">
        <v>39</v>
      </c>
      <c r="FU12" s="118" t="s">
        <v>24</v>
      </c>
      <c r="FV12" s="118" t="s">
        <v>39</v>
      </c>
      <c r="FW12" s="118" t="s">
        <v>24</v>
      </c>
    </row>
    <row r="13" spans="1:179"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c r="FJ13" s="70">
        <v>71</v>
      </c>
      <c r="FK13" s="70">
        <v>1</v>
      </c>
      <c r="FL13" s="70">
        <v>71</v>
      </c>
      <c r="FM13" s="70">
        <v>1</v>
      </c>
      <c r="FN13" s="70">
        <v>71</v>
      </c>
      <c r="FO13" s="70">
        <v>1</v>
      </c>
      <c r="FP13" s="70">
        <v>71</v>
      </c>
      <c r="FQ13" s="70">
        <v>1</v>
      </c>
      <c r="FR13" s="70">
        <v>71</v>
      </c>
      <c r="FS13" s="70">
        <v>1</v>
      </c>
      <c r="FT13" s="70">
        <v>71</v>
      </c>
      <c r="FU13" s="70">
        <v>1</v>
      </c>
      <c r="FV13" s="70">
        <v>71</v>
      </c>
      <c r="FW13" s="70">
        <v>1</v>
      </c>
    </row>
    <row r="14" spans="1:179"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c r="FJ14" s="70">
        <v>44</v>
      </c>
      <c r="FK14" s="70">
        <v>510</v>
      </c>
      <c r="FL14" s="70">
        <v>44</v>
      </c>
      <c r="FM14" s="70">
        <v>509</v>
      </c>
      <c r="FN14" s="70">
        <v>44</v>
      </c>
      <c r="FO14" s="70">
        <v>509</v>
      </c>
      <c r="FP14" s="70">
        <v>44</v>
      </c>
      <c r="FQ14" s="70">
        <v>508</v>
      </c>
      <c r="FR14" s="70">
        <v>43</v>
      </c>
      <c r="FS14" s="70">
        <v>508</v>
      </c>
      <c r="FT14" s="70">
        <v>43</v>
      </c>
      <c r="FU14" s="70">
        <v>509</v>
      </c>
      <c r="FV14" s="70">
        <v>43</v>
      </c>
      <c r="FW14" s="70">
        <v>509</v>
      </c>
    </row>
    <row r="15" spans="1:179"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c r="FJ15" s="70">
        <v>494</v>
      </c>
      <c r="FK15" s="70">
        <v>3027</v>
      </c>
      <c r="FL15" s="70">
        <v>493</v>
      </c>
      <c r="FM15" s="70">
        <v>3027</v>
      </c>
      <c r="FN15" s="70">
        <v>493</v>
      </c>
      <c r="FO15" s="70">
        <v>3027</v>
      </c>
      <c r="FP15" s="70">
        <v>491</v>
      </c>
      <c r="FQ15" s="70">
        <v>3003</v>
      </c>
      <c r="FR15" s="70">
        <v>494</v>
      </c>
      <c r="FS15" s="70">
        <v>2996</v>
      </c>
      <c r="FT15" s="70">
        <v>494</v>
      </c>
      <c r="FU15" s="70">
        <v>2996</v>
      </c>
      <c r="FV15" s="70">
        <v>494</v>
      </c>
      <c r="FW15" s="70">
        <v>3080</v>
      </c>
    </row>
    <row r="16" spans="1:179"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c r="FJ16" s="70">
        <v>0</v>
      </c>
      <c r="FK16" s="70">
        <v>0</v>
      </c>
      <c r="FL16" s="70">
        <v>0</v>
      </c>
      <c r="FM16" s="70">
        <v>0</v>
      </c>
      <c r="FN16" s="70">
        <v>0</v>
      </c>
      <c r="FO16" s="70">
        <v>0</v>
      </c>
      <c r="FP16" s="70">
        <v>0</v>
      </c>
      <c r="FQ16" s="70">
        <v>0</v>
      </c>
      <c r="FR16" s="70">
        <v>0</v>
      </c>
      <c r="FS16" s="70">
        <v>0</v>
      </c>
      <c r="FT16" s="70">
        <v>0</v>
      </c>
      <c r="FU16" s="70">
        <v>0</v>
      </c>
      <c r="FV16" s="70">
        <v>0</v>
      </c>
      <c r="FW16" s="70">
        <v>0</v>
      </c>
    </row>
    <row r="17" spans="1:179"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c r="FJ17" s="70">
        <v>951</v>
      </c>
      <c r="FK17" s="70">
        <v>506849</v>
      </c>
      <c r="FL17" s="70">
        <v>941</v>
      </c>
      <c r="FM17" s="70">
        <v>499363</v>
      </c>
      <c r="FN17" s="70">
        <v>941</v>
      </c>
      <c r="FO17" s="70">
        <v>499363</v>
      </c>
      <c r="FP17" s="70">
        <v>936</v>
      </c>
      <c r="FQ17" s="70">
        <v>486109</v>
      </c>
      <c r="FR17" s="70">
        <v>936</v>
      </c>
      <c r="FS17" s="70">
        <v>479723</v>
      </c>
      <c r="FT17" s="70">
        <v>928</v>
      </c>
      <c r="FU17" s="70">
        <v>473396</v>
      </c>
      <c r="FV17" s="70">
        <v>924</v>
      </c>
      <c r="FW17" s="70">
        <v>466695</v>
      </c>
    </row>
    <row r="18" spans="1:179"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c r="FJ18" s="70">
        <v>6</v>
      </c>
      <c r="FK18" s="70">
        <v>40</v>
      </c>
      <c r="FL18" s="70">
        <v>6</v>
      </c>
      <c r="FM18" s="70">
        <v>40</v>
      </c>
      <c r="FN18" s="70">
        <v>6</v>
      </c>
      <c r="FO18" s="70">
        <v>40</v>
      </c>
      <c r="FP18" s="70">
        <v>7</v>
      </c>
      <c r="FQ18" s="70">
        <v>55</v>
      </c>
      <c r="FR18" s="70">
        <v>7</v>
      </c>
      <c r="FS18" s="70">
        <v>55</v>
      </c>
      <c r="FT18" s="70">
        <v>7</v>
      </c>
      <c r="FU18" s="70">
        <v>59</v>
      </c>
      <c r="FV18" s="70">
        <v>7</v>
      </c>
      <c r="FW18" s="70">
        <v>59</v>
      </c>
    </row>
    <row r="19" spans="1:179"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c r="FJ19" s="70">
        <v>0</v>
      </c>
      <c r="FK19" s="70">
        <v>0</v>
      </c>
      <c r="FL19" s="70">
        <v>0</v>
      </c>
      <c r="FM19" s="70">
        <v>0</v>
      </c>
      <c r="FN19" s="70">
        <v>0</v>
      </c>
      <c r="FO19" s="70">
        <v>0</v>
      </c>
      <c r="FP19" s="70">
        <v>0</v>
      </c>
      <c r="FQ19" s="70">
        <v>0</v>
      </c>
      <c r="FR19" s="70">
        <v>0</v>
      </c>
      <c r="FS19" s="70">
        <v>0</v>
      </c>
      <c r="FT19" s="70">
        <v>0</v>
      </c>
      <c r="FU19" s="70">
        <v>0</v>
      </c>
      <c r="FV19" s="70">
        <v>0</v>
      </c>
      <c r="FW19" s="70">
        <v>0</v>
      </c>
    </row>
    <row r="20" spans="1:179"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c r="FJ20" s="70">
        <v>101</v>
      </c>
      <c r="FK20" s="70">
        <v>327807</v>
      </c>
      <c r="FL20" s="70">
        <v>99</v>
      </c>
      <c r="FM20" s="70">
        <v>326478</v>
      </c>
      <c r="FN20" s="70">
        <v>98</v>
      </c>
      <c r="FO20" s="70">
        <v>293996</v>
      </c>
      <c r="FP20" s="70">
        <v>95</v>
      </c>
      <c r="FQ20" s="70">
        <v>296971</v>
      </c>
      <c r="FR20" s="70">
        <v>93</v>
      </c>
      <c r="FS20" s="70">
        <v>299612</v>
      </c>
      <c r="FT20" s="70">
        <v>90</v>
      </c>
      <c r="FU20" s="70">
        <v>302653</v>
      </c>
      <c r="FV20" s="70">
        <v>90</v>
      </c>
      <c r="FW20" s="70">
        <v>306191</v>
      </c>
    </row>
    <row r="21" spans="1:179"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row>
    <row r="22" spans="1:179"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c r="FJ22" s="70">
        <v>4</v>
      </c>
      <c r="FK22" s="70">
        <v>4</v>
      </c>
      <c r="FL22" s="70">
        <v>4</v>
      </c>
      <c r="FM22" s="70">
        <v>4</v>
      </c>
      <c r="FN22" s="70">
        <v>4</v>
      </c>
      <c r="FO22" s="70">
        <v>4</v>
      </c>
      <c r="FP22" s="70">
        <v>4</v>
      </c>
      <c r="FQ22" s="70">
        <v>4</v>
      </c>
      <c r="FR22" s="70">
        <v>4</v>
      </c>
      <c r="FS22" s="70">
        <v>4</v>
      </c>
      <c r="FT22" s="70">
        <v>4</v>
      </c>
      <c r="FU22" s="70">
        <v>4</v>
      </c>
      <c r="FV22" s="70">
        <v>4</v>
      </c>
      <c r="FW22" s="70">
        <v>4</v>
      </c>
    </row>
    <row r="23" spans="1:179"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row>
    <row r="24" spans="1:179"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c r="FJ24" s="70">
        <v>4</v>
      </c>
      <c r="FK24" s="70">
        <v>153</v>
      </c>
      <c r="FL24" s="70">
        <v>4</v>
      </c>
      <c r="FM24" s="70">
        <v>153</v>
      </c>
      <c r="FN24" s="70">
        <v>4</v>
      </c>
      <c r="FO24" s="70">
        <v>153</v>
      </c>
      <c r="FP24" s="70">
        <v>4</v>
      </c>
      <c r="FQ24" s="70">
        <v>153</v>
      </c>
      <c r="FR24" s="70">
        <v>4</v>
      </c>
      <c r="FS24" s="70">
        <v>153</v>
      </c>
      <c r="FT24" s="70">
        <v>4</v>
      </c>
      <c r="FU24" s="70">
        <v>153</v>
      </c>
      <c r="FV24" s="70">
        <v>4</v>
      </c>
      <c r="FW24" s="70">
        <v>152</v>
      </c>
    </row>
    <row r="25" spans="1:179"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c r="FJ25" s="70">
        <v>34</v>
      </c>
      <c r="FK25" s="70">
        <v>75892</v>
      </c>
      <c r="FL25" s="70">
        <v>34</v>
      </c>
      <c r="FM25" s="70">
        <v>76310</v>
      </c>
      <c r="FN25" s="70">
        <v>34</v>
      </c>
      <c r="FO25" s="70">
        <v>76310</v>
      </c>
      <c r="FP25" s="70">
        <v>35</v>
      </c>
      <c r="FQ25" s="70">
        <v>77153</v>
      </c>
      <c r="FR25" s="70">
        <v>34</v>
      </c>
      <c r="FS25" s="70">
        <v>77442</v>
      </c>
      <c r="FT25" s="70">
        <v>34</v>
      </c>
      <c r="FU25" s="70">
        <v>77749</v>
      </c>
      <c r="FV25" s="70">
        <v>34</v>
      </c>
      <c r="FW25" s="70">
        <v>77868</v>
      </c>
    </row>
    <row r="26" spans="1:179"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c r="FJ26" s="70">
        <v>0</v>
      </c>
      <c r="FK26" s="70">
        <v>0</v>
      </c>
      <c r="FL26" s="70">
        <v>0</v>
      </c>
      <c r="FM26" s="70">
        <v>0</v>
      </c>
      <c r="FN26" s="70">
        <v>0</v>
      </c>
      <c r="FO26" s="70">
        <v>0</v>
      </c>
      <c r="FP26" s="70">
        <v>0</v>
      </c>
      <c r="FQ26" s="70">
        <v>0</v>
      </c>
      <c r="FR26" s="70">
        <v>0</v>
      </c>
      <c r="FS26" s="70">
        <v>0</v>
      </c>
      <c r="FT26" s="70">
        <v>0</v>
      </c>
      <c r="FU26" s="70">
        <v>0</v>
      </c>
      <c r="FV26" s="70">
        <v>0</v>
      </c>
      <c r="FW26" s="70">
        <v>0</v>
      </c>
    </row>
    <row r="27" spans="1:179"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c r="FJ27" s="70">
        <v>35</v>
      </c>
      <c r="FK27" s="70">
        <v>38</v>
      </c>
      <c r="FL27" s="70">
        <v>39</v>
      </c>
      <c r="FM27" s="70">
        <v>68</v>
      </c>
      <c r="FN27" s="70">
        <v>39</v>
      </c>
      <c r="FO27" s="70">
        <v>68</v>
      </c>
      <c r="FP27" s="70">
        <v>37</v>
      </c>
      <c r="FQ27" s="70">
        <v>47</v>
      </c>
      <c r="FR27" s="70">
        <v>60</v>
      </c>
      <c r="FS27" s="70">
        <v>96</v>
      </c>
      <c r="FT27" s="70">
        <v>61</v>
      </c>
      <c r="FU27" s="70">
        <v>98</v>
      </c>
      <c r="FV27" s="70">
        <v>61</v>
      </c>
      <c r="FW27" s="70">
        <v>98</v>
      </c>
    </row>
    <row r="28" spans="1:179"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row>
    <row r="29" spans="1:179"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c r="FJ29" s="70">
        <v>1</v>
      </c>
      <c r="FK29" s="70">
        <v>3</v>
      </c>
      <c r="FL29" s="70">
        <v>1</v>
      </c>
      <c r="FM29" s="70">
        <v>3</v>
      </c>
      <c r="FN29" s="70">
        <v>1</v>
      </c>
      <c r="FO29" s="70">
        <v>3</v>
      </c>
      <c r="FP29" s="70">
        <v>1</v>
      </c>
      <c r="FQ29" s="70">
        <v>3</v>
      </c>
      <c r="FR29" s="70">
        <v>1</v>
      </c>
      <c r="FS29" s="70">
        <v>3</v>
      </c>
      <c r="FT29" s="70">
        <v>1</v>
      </c>
      <c r="FU29" s="70">
        <v>3</v>
      </c>
      <c r="FV29" s="70">
        <v>1</v>
      </c>
      <c r="FW29" s="70">
        <v>2</v>
      </c>
    </row>
    <row r="30" spans="1:179"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c r="FJ30" s="70">
        <v>4</v>
      </c>
      <c r="FK30" s="70">
        <v>29</v>
      </c>
      <c r="FL30" s="70">
        <v>5</v>
      </c>
      <c r="FM30" s="70">
        <v>29</v>
      </c>
      <c r="FN30" s="70">
        <v>5</v>
      </c>
      <c r="FO30" s="70">
        <v>29</v>
      </c>
      <c r="FP30" s="70">
        <v>7</v>
      </c>
      <c r="FQ30" s="70">
        <v>43</v>
      </c>
      <c r="FR30" s="70">
        <v>6</v>
      </c>
      <c r="FS30" s="70">
        <v>43</v>
      </c>
      <c r="FT30" s="70">
        <v>7</v>
      </c>
      <c r="FU30" s="70">
        <v>43</v>
      </c>
      <c r="FV30" s="70">
        <v>6</v>
      </c>
      <c r="FW30" s="70">
        <v>27</v>
      </c>
    </row>
    <row r="31" spans="1:179"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c r="FJ31" s="70">
        <v>3</v>
      </c>
      <c r="FK31" s="70">
        <v>809242</v>
      </c>
      <c r="FL31" s="70">
        <v>3</v>
      </c>
      <c r="FM31" s="70">
        <v>820039</v>
      </c>
      <c r="FN31" s="70">
        <v>3</v>
      </c>
      <c r="FO31" s="70">
        <v>820039</v>
      </c>
      <c r="FP31" s="70">
        <v>3</v>
      </c>
      <c r="FQ31" s="70">
        <v>838002</v>
      </c>
      <c r="FR31" s="70">
        <v>3</v>
      </c>
      <c r="FS31" s="70">
        <v>845691</v>
      </c>
      <c r="FT31" s="70">
        <v>3</v>
      </c>
      <c r="FU31" s="70">
        <v>852973</v>
      </c>
      <c r="FV31" s="70">
        <v>3</v>
      </c>
      <c r="FW31" s="70">
        <v>860375</v>
      </c>
    </row>
    <row r="32" spans="1:179"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c r="FJ32" s="70">
        <v>191</v>
      </c>
      <c r="FK32" s="70">
        <v>2257</v>
      </c>
      <c r="FL32" s="70">
        <v>191</v>
      </c>
      <c r="FM32" s="70">
        <v>2713</v>
      </c>
      <c r="FN32" s="70">
        <v>191</v>
      </c>
      <c r="FO32" s="70">
        <v>2713</v>
      </c>
      <c r="FP32" s="70">
        <v>192</v>
      </c>
      <c r="FQ32" s="70">
        <v>2658</v>
      </c>
      <c r="FR32" s="70">
        <v>192</v>
      </c>
      <c r="FS32" s="70">
        <v>2658</v>
      </c>
      <c r="FT32" s="70">
        <v>192</v>
      </c>
      <c r="FU32" s="70">
        <v>2600</v>
      </c>
      <c r="FV32" s="70">
        <v>192</v>
      </c>
      <c r="FW32" s="70">
        <v>2564</v>
      </c>
    </row>
    <row r="33" spans="1:179"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c r="FJ33" s="70">
        <v>592</v>
      </c>
      <c r="FK33" s="70">
        <v>10035</v>
      </c>
      <c r="FL33" s="70">
        <v>588</v>
      </c>
      <c r="FM33" s="70">
        <v>10060</v>
      </c>
      <c r="FN33" s="70">
        <v>588</v>
      </c>
      <c r="FO33" s="70">
        <v>10060</v>
      </c>
      <c r="FP33" s="70">
        <v>635</v>
      </c>
      <c r="FQ33" s="70">
        <v>10084</v>
      </c>
      <c r="FR33" s="70">
        <v>597</v>
      </c>
      <c r="FS33" s="70">
        <v>10084</v>
      </c>
      <c r="FT33" s="70">
        <v>588</v>
      </c>
      <c r="FU33" s="70">
        <v>10099</v>
      </c>
      <c r="FV33" s="70">
        <v>625</v>
      </c>
      <c r="FW33" s="70">
        <v>10099</v>
      </c>
    </row>
    <row r="34" spans="1:179"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c r="FJ34" s="70">
        <v>388</v>
      </c>
      <c r="FK34" s="70">
        <v>159006</v>
      </c>
      <c r="FL34" s="70">
        <v>383</v>
      </c>
      <c r="FM34" s="70">
        <v>160006</v>
      </c>
      <c r="FN34" s="70">
        <v>377</v>
      </c>
      <c r="FO34" s="70">
        <v>155294</v>
      </c>
      <c r="FP34" s="70">
        <v>377</v>
      </c>
      <c r="FQ34" s="70">
        <v>160217</v>
      </c>
      <c r="FR34" s="70">
        <v>375</v>
      </c>
      <c r="FS34" s="70">
        <v>160217</v>
      </c>
      <c r="FT34" s="70">
        <v>371</v>
      </c>
      <c r="FU34" s="70">
        <v>160008</v>
      </c>
      <c r="FV34" s="70">
        <v>350</v>
      </c>
      <c r="FW34" s="70">
        <v>161783</v>
      </c>
    </row>
    <row r="35" spans="1:179"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c r="FJ35" s="70">
        <v>1</v>
      </c>
      <c r="FK35" s="70">
        <v>1</v>
      </c>
      <c r="FL35" s="70">
        <v>1</v>
      </c>
      <c r="FM35" s="70">
        <v>1</v>
      </c>
      <c r="FN35" s="70">
        <v>1</v>
      </c>
      <c r="FO35" s="70">
        <v>1</v>
      </c>
      <c r="FP35" s="70">
        <v>1</v>
      </c>
      <c r="FQ35" s="70">
        <v>1</v>
      </c>
      <c r="FR35" s="70">
        <v>1</v>
      </c>
      <c r="FS35" s="70">
        <v>1</v>
      </c>
      <c r="FT35" s="70">
        <v>1</v>
      </c>
      <c r="FU35" s="70">
        <v>1</v>
      </c>
      <c r="FV35" s="70">
        <v>2</v>
      </c>
      <c r="FW35" s="70">
        <v>2</v>
      </c>
    </row>
    <row r="36" spans="1:179"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c r="FJ36" s="70">
        <v>60</v>
      </c>
      <c r="FK36" s="70">
        <v>241401</v>
      </c>
      <c r="FL36" s="70">
        <v>57</v>
      </c>
      <c r="FM36" s="70">
        <v>244013</v>
      </c>
      <c r="FN36" s="70">
        <v>53</v>
      </c>
      <c r="FO36" s="70">
        <v>245638</v>
      </c>
      <c r="FP36" s="70">
        <v>50</v>
      </c>
      <c r="FQ36" s="70">
        <v>245279</v>
      </c>
      <c r="FR36" s="70">
        <v>42</v>
      </c>
      <c r="FS36" s="70">
        <v>253748</v>
      </c>
      <c r="FT36" s="70">
        <v>42</v>
      </c>
      <c r="FU36" s="70">
        <v>254736</v>
      </c>
      <c r="FV36" s="70">
        <v>43</v>
      </c>
      <c r="FW36" s="70">
        <v>257082</v>
      </c>
    </row>
    <row r="37" spans="1:179"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row>
    <row r="38" spans="1:179"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c r="FJ38" s="70">
        <v>14</v>
      </c>
      <c r="FK38" s="70">
        <v>73904</v>
      </c>
      <c r="FL38" s="70">
        <v>15</v>
      </c>
      <c r="FM38" s="70">
        <v>74406</v>
      </c>
      <c r="FN38" s="70">
        <v>15</v>
      </c>
      <c r="FO38" s="70">
        <v>74406</v>
      </c>
      <c r="FP38" s="70">
        <v>15</v>
      </c>
      <c r="FQ38" s="70">
        <v>76402</v>
      </c>
      <c r="FR38" s="70">
        <v>16</v>
      </c>
      <c r="FS38" s="70">
        <v>76903</v>
      </c>
      <c r="FT38" s="70">
        <v>15</v>
      </c>
      <c r="FU38" s="70">
        <v>76225</v>
      </c>
      <c r="FV38" s="70">
        <v>15</v>
      </c>
      <c r="FW38" s="70">
        <v>76615</v>
      </c>
    </row>
    <row r="39" spans="1:179"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row>
    <row r="40" spans="1:179"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c r="FJ40" s="70">
        <v>101</v>
      </c>
      <c r="FK40" s="70">
        <v>696</v>
      </c>
      <c r="FL40" s="70">
        <v>101</v>
      </c>
      <c r="FM40" s="70">
        <v>696</v>
      </c>
      <c r="FN40" s="70">
        <v>101</v>
      </c>
      <c r="FO40" s="70">
        <v>696</v>
      </c>
      <c r="FP40" s="70">
        <v>99</v>
      </c>
      <c r="FQ40" s="70">
        <v>688</v>
      </c>
      <c r="FR40" s="70">
        <v>0</v>
      </c>
      <c r="FS40" s="70">
        <v>0</v>
      </c>
      <c r="FT40" s="70">
        <v>0</v>
      </c>
      <c r="FU40" s="70">
        <v>0</v>
      </c>
      <c r="FV40" s="70">
        <v>0</v>
      </c>
      <c r="FW40" s="70">
        <v>0</v>
      </c>
    </row>
    <row r="41" spans="1:179"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row>
    <row r="42" spans="1:179"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c r="FJ42" s="70">
        <v>0</v>
      </c>
      <c r="FK42" s="70">
        <v>0</v>
      </c>
      <c r="FL42" s="70">
        <v>0</v>
      </c>
      <c r="FM42" s="70">
        <v>0</v>
      </c>
      <c r="FN42" s="70">
        <v>0</v>
      </c>
      <c r="FO42" s="70">
        <v>0</v>
      </c>
      <c r="FP42" s="70">
        <v>0</v>
      </c>
      <c r="FQ42" s="70">
        <v>0</v>
      </c>
      <c r="FR42" s="70">
        <v>0</v>
      </c>
      <c r="FS42" s="70">
        <v>0</v>
      </c>
      <c r="FT42" s="70">
        <v>0</v>
      </c>
      <c r="FU42" s="70">
        <v>0</v>
      </c>
      <c r="FV42" s="70">
        <v>0</v>
      </c>
      <c r="FW42" s="70">
        <v>0</v>
      </c>
    </row>
    <row r="43" spans="1:179"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c r="FJ43" s="70">
        <v>0</v>
      </c>
      <c r="FK43" s="70">
        <v>0</v>
      </c>
      <c r="FL43" s="70">
        <v>0</v>
      </c>
      <c r="FM43" s="70">
        <v>0</v>
      </c>
      <c r="FN43" s="70">
        <v>0</v>
      </c>
      <c r="FO43" s="70">
        <v>0</v>
      </c>
      <c r="FP43" s="70">
        <v>0</v>
      </c>
      <c r="FQ43" s="70">
        <v>0</v>
      </c>
      <c r="FR43" s="70">
        <v>0</v>
      </c>
      <c r="FS43" s="70">
        <v>0</v>
      </c>
      <c r="FT43" s="70">
        <v>0</v>
      </c>
      <c r="FU43" s="70">
        <v>0</v>
      </c>
      <c r="FV43" s="70">
        <v>0</v>
      </c>
      <c r="FW43" s="70">
        <v>0</v>
      </c>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row r="65" spans="1:20" ht="15">
      <c r="A65" s="69" t="s">
        <v>112</v>
      </c>
      <c r="B65" s="189" t="s">
        <v>113</v>
      </c>
      <c r="C65" s="189"/>
      <c r="D65" s="189"/>
      <c r="E65" s="189"/>
      <c r="F65" s="189"/>
      <c r="G65" s="189"/>
      <c r="H65" s="189"/>
      <c r="I65" s="189"/>
      <c r="J65" s="189"/>
      <c r="K65" s="189"/>
      <c r="L65" s="189"/>
      <c r="M65" s="189"/>
      <c r="N65" s="189"/>
      <c r="O65" s="189"/>
      <c r="P65" s="189"/>
      <c r="Q65" s="189"/>
      <c r="R65" s="189"/>
      <c r="S65" s="189"/>
      <c r="T65" s="189"/>
    </row>
    <row r="66" spans="1:2" ht="15">
      <c r="A66" s="69" t="s">
        <v>69</v>
      </c>
      <c r="B66" s="69" t="s">
        <v>115</v>
      </c>
    </row>
  </sheetData>
  <sheetProtection/>
  <mergeCells count="180">
    <mergeCell ref="FV10:FW10"/>
    <mergeCell ref="FV11:FW11"/>
    <mergeCell ref="FR10:FS10"/>
    <mergeCell ref="FR11:FS11"/>
    <mergeCell ref="B65:T65"/>
    <mergeCell ref="FN10:FO10"/>
    <mergeCell ref="FN11:FO11"/>
    <mergeCell ref="FJ10:FK10"/>
    <mergeCell ref="FJ11:FK11"/>
    <mergeCell ref="FF10:FG10"/>
    <mergeCell ref="FF11:FG11"/>
    <mergeCell ref="FL10:FM10"/>
    <mergeCell ref="FL11:FM11"/>
    <mergeCell ref="FB10:FC10"/>
    <mergeCell ref="FB11:FC11"/>
    <mergeCell ref="FH10:FI10"/>
    <mergeCell ref="FH11:FI11"/>
    <mergeCell ref="FD10:FE10"/>
    <mergeCell ref="FD11:FE11"/>
    <mergeCell ref="EZ10:FA10"/>
    <mergeCell ref="EZ11:FA11"/>
    <mergeCell ref="ER10:ES10"/>
    <mergeCell ref="ER11:ES11"/>
    <mergeCell ref="EX10:EY10"/>
    <mergeCell ref="EX11:EY11"/>
    <mergeCell ref="EV10:EW10"/>
    <mergeCell ref="EV11:EW11"/>
    <mergeCell ref="ET10:EU10"/>
    <mergeCell ref="ET11:EU11"/>
    <mergeCell ref="EJ11:EK11"/>
    <mergeCell ref="EP10:EQ10"/>
    <mergeCell ref="EP11:EQ11"/>
    <mergeCell ref="EL10:EM10"/>
    <mergeCell ref="EL11:EM11"/>
    <mergeCell ref="EN10:EO10"/>
    <mergeCell ref="EN11:EO11"/>
    <mergeCell ref="DL10:DM10"/>
    <mergeCell ref="DL11:DM11"/>
    <mergeCell ref="EH10:EI10"/>
    <mergeCell ref="EH11:EI11"/>
    <mergeCell ref="DR10:DS10"/>
    <mergeCell ref="DR11:DS11"/>
    <mergeCell ref="DZ10:EA10"/>
    <mergeCell ref="DZ11:EA11"/>
    <mergeCell ref="EF10:EG10"/>
    <mergeCell ref="EF11:EG11"/>
    <mergeCell ref="DH10:DI10"/>
    <mergeCell ref="DH11:DI11"/>
    <mergeCell ref="DF10:DG10"/>
    <mergeCell ref="DF11:DG11"/>
    <mergeCell ref="DX10:DY10"/>
    <mergeCell ref="DX11:DY11"/>
    <mergeCell ref="DJ10:DK10"/>
    <mergeCell ref="DJ11:DK11"/>
    <mergeCell ref="DN10:DO10"/>
    <mergeCell ref="DN11:DO11"/>
    <mergeCell ref="CV10:CW10"/>
    <mergeCell ref="CV11:CW11"/>
    <mergeCell ref="CZ10:DA10"/>
    <mergeCell ref="CZ11:DA11"/>
    <mergeCell ref="DD10:DE10"/>
    <mergeCell ref="DD11:DE11"/>
    <mergeCell ref="CX10:CY10"/>
    <mergeCell ref="CX11:CY11"/>
    <mergeCell ref="DB10:DC10"/>
    <mergeCell ref="DB11:DC11"/>
    <mergeCell ref="CH10:CI10"/>
    <mergeCell ref="CF11:CG11"/>
    <mergeCell ref="CJ10:CK10"/>
    <mergeCell ref="CN10:CO10"/>
    <mergeCell ref="CJ11:CK11"/>
    <mergeCell ref="CH11:CI11"/>
    <mergeCell ref="AP11:AQ11"/>
    <mergeCell ref="AZ11:BA11"/>
    <mergeCell ref="BF11:BG11"/>
    <mergeCell ref="AT10:AU10"/>
    <mergeCell ref="BD10:BE10"/>
    <mergeCell ref="BH10:BI10"/>
    <mergeCell ref="BH11:BI11"/>
    <mergeCell ref="AP10:AQ10"/>
    <mergeCell ref="AX11:AY11"/>
    <mergeCell ref="AV11:AW11"/>
    <mergeCell ref="AJ11:AK11"/>
    <mergeCell ref="AZ10:BA10"/>
    <mergeCell ref="AV10:AW10"/>
    <mergeCell ref="AR10:AS10"/>
    <mergeCell ref="AL11:AM11"/>
    <mergeCell ref="AT11:AU11"/>
    <mergeCell ref="AX10:AY10"/>
    <mergeCell ref="AR11:AS11"/>
    <mergeCell ref="AN10:AO10"/>
    <mergeCell ref="AN11:AO11"/>
    <mergeCell ref="AD11:AE11"/>
    <mergeCell ref="X11:Y11"/>
    <mergeCell ref="AH10:AI10"/>
    <mergeCell ref="Z10:AA10"/>
    <mergeCell ref="AD10:AE10"/>
    <mergeCell ref="X10:Y10"/>
    <mergeCell ref="AF10:AG10"/>
    <mergeCell ref="AF11:AG11"/>
    <mergeCell ref="T10:U10"/>
    <mergeCell ref="P11:Q11"/>
    <mergeCell ref="H10:I10"/>
    <mergeCell ref="AB10:AC10"/>
    <mergeCell ref="Z11:AA11"/>
    <mergeCell ref="AB11:AC11"/>
    <mergeCell ref="A10:A12"/>
    <mergeCell ref="J10:K10"/>
    <mergeCell ref="L10:M10"/>
    <mergeCell ref="N10:O10"/>
    <mergeCell ref="J11:K11"/>
    <mergeCell ref="D11:E11"/>
    <mergeCell ref="B11:C11"/>
    <mergeCell ref="D10:E10"/>
    <mergeCell ref="F10:G10"/>
    <mergeCell ref="L11:M11"/>
    <mergeCell ref="B10:C10"/>
    <mergeCell ref="AH11:AI11"/>
    <mergeCell ref="AL10:AM10"/>
    <mergeCell ref="AJ10:AK10"/>
    <mergeCell ref="V10:W10"/>
    <mergeCell ref="V11:W11"/>
    <mergeCell ref="T11:U11"/>
    <mergeCell ref="R11:S11"/>
    <mergeCell ref="N11:O11"/>
    <mergeCell ref="R10:S10"/>
    <mergeCell ref="F11:G11"/>
    <mergeCell ref="BL10:BM10"/>
    <mergeCell ref="BB10:BC10"/>
    <mergeCell ref="BB11:BC11"/>
    <mergeCell ref="BF10:BG10"/>
    <mergeCell ref="BR10:BS10"/>
    <mergeCell ref="BJ11:BK11"/>
    <mergeCell ref="BN10:BO10"/>
    <mergeCell ref="H11:I11"/>
    <mergeCell ref="P10:Q10"/>
    <mergeCell ref="BD11:BE11"/>
    <mergeCell ref="BN11:BO11"/>
    <mergeCell ref="BR11:BS11"/>
    <mergeCell ref="BZ11:CA11"/>
    <mergeCell ref="BX10:BY10"/>
    <mergeCell ref="BX11:BY11"/>
    <mergeCell ref="BV10:BW10"/>
    <mergeCell ref="BP11:BQ11"/>
    <mergeCell ref="BP10:BQ10"/>
    <mergeCell ref="BJ10:BK10"/>
    <mergeCell ref="BL11:BM11"/>
    <mergeCell ref="BZ10:CA10"/>
    <mergeCell ref="BV11:BW11"/>
    <mergeCell ref="BT11:BU11"/>
    <mergeCell ref="CL10:CM10"/>
    <mergeCell ref="CT10:CU10"/>
    <mergeCell ref="CN11:CO11"/>
    <mergeCell ref="CD11:CE11"/>
    <mergeCell ref="CB10:CC10"/>
    <mergeCell ref="CB11:CC11"/>
    <mergeCell ref="CR10:CS10"/>
    <mergeCell ref="CR11:CS11"/>
    <mergeCell ref="CP10:CQ10"/>
    <mergeCell ref="CP11:CQ11"/>
    <mergeCell ref="BT10:BU10"/>
    <mergeCell ref="CT11:CU11"/>
    <mergeCell ref="CF10:CG10"/>
    <mergeCell ref="CD10:CE10"/>
    <mergeCell ref="CL11:CM11"/>
    <mergeCell ref="ED10:EE10"/>
    <mergeCell ref="ED11:EE11"/>
    <mergeCell ref="DP10:DQ10"/>
    <mergeCell ref="DP11:DQ11"/>
    <mergeCell ref="DT10:DU10"/>
    <mergeCell ref="FT10:FU10"/>
    <mergeCell ref="FT11:FU11"/>
    <mergeCell ref="FP10:FQ10"/>
    <mergeCell ref="FP11:FQ11"/>
    <mergeCell ref="DT11:DU11"/>
    <mergeCell ref="DV10:DW10"/>
    <mergeCell ref="DV11:DW11"/>
    <mergeCell ref="EB10:EC10"/>
    <mergeCell ref="EB11:EC11"/>
    <mergeCell ref="EJ10:EK10"/>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C32" sqref="C32"/>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Diciembre 2023</v>
      </c>
      <c r="B7" s="87"/>
      <c r="C7" s="87"/>
      <c r="D7" s="87"/>
      <c r="E7" s="87"/>
      <c r="F7" s="87"/>
      <c r="G7" s="111" t="s">
        <v>21</v>
      </c>
      <c r="H7" s="87"/>
      <c r="I7" s="88"/>
    </row>
    <row r="8" spans="1:9" ht="15.75" thickBot="1">
      <c r="A8" s="96" t="str">
        <f>Indice!B8</f>
        <v>Fecha de corte: Noviembre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924</v>
      </c>
      <c r="D11" s="33">
        <f aca="true" t="shared" si="0" ref="D11:D19">C11/$C$20</f>
        <v>0.31121589760862245</v>
      </c>
      <c r="I11" s="104"/>
      <c r="J11" s="37"/>
      <c r="K11" s="44"/>
      <c r="L11" s="37"/>
    </row>
    <row r="12" spans="1:12" ht="15">
      <c r="A12" s="69"/>
      <c r="B12" s="29" t="s">
        <v>80</v>
      </c>
      <c r="C12" s="140">
        <v>625</v>
      </c>
      <c r="D12" s="33">
        <f t="shared" si="0"/>
        <v>0.21050858875042103</v>
      </c>
      <c r="I12" s="38"/>
      <c r="J12" s="38"/>
      <c r="K12" s="44"/>
      <c r="L12" s="37"/>
    </row>
    <row r="13" spans="1:13" ht="15">
      <c r="A13" s="69"/>
      <c r="B13" s="29" t="s">
        <v>86</v>
      </c>
      <c r="C13" s="140">
        <v>494</v>
      </c>
      <c r="D13" s="33">
        <f t="shared" si="0"/>
        <v>0.16638598854833278</v>
      </c>
      <c r="H13" s="127"/>
      <c r="I13" s="38"/>
      <c r="J13" s="44"/>
      <c r="K13" s="36"/>
      <c r="L13" s="48"/>
      <c r="M13" s="37"/>
    </row>
    <row r="14" spans="1:13" ht="15" customHeight="1">
      <c r="A14" s="69"/>
      <c r="B14" s="29" t="s">
        <v>9</v>
      </c>
      <c r="C14" s="140">
        <v>350</v>
      </c>
      <c r="D14" s="33">
        <f t="shared" si="0"/>
        <v>0.11788480970023577</v>
      </c>
      <c r="H14" s="127"/>
      <c r="I14" s="125"/>
      <c r="J14" s="47"/>
      <c r="K14" s="36"/>
      <c r="L14" s="48"/>
      <c r="M14" s="37"/>
    </row>
    <row r="15" spans="1:14" ht="15">
      <c r="A15" s="69"/>
      <c r="B15" s="29" t="s">
        <v>8</v>
      </c>
      <c r="C15" s="140">
        <v>192</v>
      </c>
      <c r="D15" s="33">
        <f t="shared" si="0"/>
        <v>0.06466823846412934</v>
      </c>
      <c r="H15" s="127"/>
      <c r="I15" s="125"/>
      <c r="J15" s="36"/>
      <c r="K15" s="49"/>
      <c r="L15" s="48"/>
      <c r="M15" s="45"/>
      <c r="N15" s="46"/>
    </row>
    <row r="16" spans="1:14" ht="15" customHeight="1">
      <c r="A16" s="69"/>
      <c r="B16" s="29" t="s">
        <v>2</v>
      </c>
      <c r="C16" s="140">
        <v>90</v>
      </c>
      <c r="D16" s="33">
        <f t="shared" si="0"/>
        <v>0.030313236780060628</v>
      </c>
      <c r="H16" s="127"/>
      <c r="I16" s="125"/>
      <c r="J16" s="36"/>
      <c r="K16" s="48"/>
      <c r="L16" s="48"/>
      <c r="M16" s="45"/>
      <c r="N16" s="46"/>
    </row>
    <row r="17" spans="1:14" ht="15" customHeight="1">
      <c r="A17" s="69"/>
      <c r="B17" s="29" t="s">
        <v>53</v>
      </c>
      <c r="C17" s="140">
        <v>71</v>
      </c>
      <c r="D17" s="33">
        <f t="shared" si="0"/>
        <v>0.023913775682047826</v>
      </c>
      <c r="H17" s="127"/>
      <c r="I17" s="125"/>
      <c r="J17" s="36"/>
      <c r="K17" s="48"/>
      <c r="L17" s="43"/>
      <c r="M17" s="45"/>
      <c r="N17" s="46"/>
    </row>
    <row r="18" spans="1:14" ht="15" customHeight="1">
      <c r="A18" s="69"/>
      <c r="B18" s="29" t="s">
        <v>69</v>
      </c>
      <c r="C18" s="140">
        <v>61</v>
      </c>
      <c r="D18" s="33">
        <f t="shared" si="0"/>
        <v>0.02054563826204109</v>
      </c>
      <c r="H18" s="127"/>
      <c r="I18" s="125"/>
      <c r="J18" s="36"/>
      <c r="K18" s="49"/>
      <c r="L18" s="48"/>
      <c r="M18" s="45"/>
      <c r="N18" s="46"/>
    </row>
    <row r="19" spans="1:14" ht="15" customHeight="1">
      <c r="A19" s="69"/>
      <c r="B19" s="32" t="s">
        <v>16</v>
      </c>
      <c r="C19" s="137">
        <v>162</v>
      </c>
      <c r="D19" s="33">
        <f t="shared" si="0"/>
        <v>0.05456382620410913</v>
      </c>
      <c r="H19" s="127"/>
      <c r="I19" s="125"/>
      <c r="J19" s="36"/>
      <c r="K19" s="49"/>
      <c r="L19" s="48"/>
      <c r="M19" s="45"/>
      <c r="N19" s="46"/>
    </row>
    <row r="20" spans="1:14" ht="15">
      <c r="A20" s="69"/>
      <c r="B20" s="27" t="s">
        <v>17</v>
      </c>
      <c r="C20" s="34">
        <f>SUM(C11:C19)</f>
        <v>2969</v>
      </c>
      <c r="D20" s="30">
        <f>SUM(D11:D19)</f>
        <v>0.9999999999999999</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860375</v>
      </c>
      <c r="D24" s="134">
        <f>C24/$C$33</f>
        <v>0.3869974262394038</v>
      </c>
      <c r="H24" s="127"/>
      <c r="I24" s="125"/>
      <c r="J24" s="36"/>
      <c r="K24" s="49"/>
      <c r="L24" s="48"/>
      <c r="M24" s="45"/>
      <c r="N24" s="46"/>
    </row>
    <row r="25" spans="1:14" ht="15" customHeight="1">
      <c r="A25" s="69"/>
      <c r="B25" s="29" t="s">
        <v>1</v>
      </c>
      <c r="C25" s="138">
        <v>466695</v>
      </c>
      <c r="D25" s="134">
        <f aca="true" t="shared" si="1" ref="D25:D32">C25/$C$33</f>
        <v>0.20991981849635166</v>
      </c>
      <c r="H25" s="127"/>
      <c r="I25" s="125"/>
      <c r="J25" s="36"/>
      <c r="K25" s="49"/>
      <c r="L25" s="48"/>
      <c r="M25" s="45"/>
      <c r="N25" s="46"/>
    </row>
    <row r="26" spans="1:14" ht="15" customHeight="1">
      <c r="A26" s="69"/>
      <c r="B26" s="29" t="s">
        <v>2</v>
      </c>
      <c r="C26" s="138">
        <v>306191</v>
      </c>
      <c r="D26" s="134">
        <f t="shared" si="1"/>
        <v>0.13772497915172954</v>
      </c>
      <c r="H26" s="127"/>
      <c r="I26" s="125"/>
      <c r="J26" s="36"/>
      <c r="K26" s="49"/>
      <c r="L26" s="48"/>
      <c r="M26" s="45"/>
      <c r="N26" s="46"/>
    </row>
    <row r="27" spans="1:14" ht="15.75" customHeight="1">
      <c r="A27" s="69"/>
      <c r="B27" s="29" t="s">
        <v>10</v>
      </c>
      <c r="C27" s="138">
        <v>257082</v>
      </c>
      <c r="D27" s="134">
        <f t="shared" si="1"/>
        <v>0.1156357080720365</v>
      </c>
      <c r="H27" s="127"/>
      <c r="I27" s="125"/>
      <c r="J27" s="36"/>
      <c r="K27" s="49"/>
      <c r="L27" s="48"/>
      <c r="M27" s="45"/>
      <c r="N27" s="46"/>
    </row>
    <row r="28" spans="1:14" ht="15" customHeight="1">
      <c r="A28" s="69"/>
      <c r="B28" s="29" t="s">
        <v>9</v>
      </c>
      <c r="C28" s="138">
        <v>161783</v>
      </c>
      <c r="D28" s="134">
        <f t="shared" si="1"/>
        <v>0.0727701346613854</v>
      </c>
      <c r="H28" s="127"/>
      <c r="I28" s="125"/>
      <c r="J28" s="36"/>
      <c r="K28" s="49"/>
      <c r="L28" s="48"/>
      <c r="M28" s="45"/>
      <c r="N28" s="46"/>
    </row>
    <row r="29" spans="1:14" ht="18.75" customHeight="1">
      <c r="A29" s="69"/>
      <c r="B29" s="29" t="s">
        <v>37</v>
      </c>
      <c r="C29" s="138">
        <v>77868</v>
      </c>
      <c r="D29" s="134">
        <f t="shared" si="1"/>
        <v>0.03502509439071323</v>
      </c>
      <c r="H29" s="127"/>
      <c r="I29" s="125"/>
      <c r="J29" s="36"/>
      <c r="K29" s="49"/>
      <c r="L29" s="43"/>
      <c r="M29" s="45"/>
      <c r="N29" s="46"/>
    </row>
    <row r="30" spans="1:14" ht="15" customHeight="1">
      <c r="A30" s="69"/>
      <c r="B30" s="29" t="s">
        <v>11</v>
      </c>
      <c r="C30" s="138">
        <v>76615</v>
      </c>
      <c r="D30" s="134">
        <f t="shared" si="1"/>
        <v>0.03446149389665195</v>
      </c>
      <c r="H30" s="127"/>
      <c r="I30" s="125"/>
      <c r="J30" s="36"/>
      <c r="K30" s="49"/>
      <c r="L30" s="48"/>
      <c r="M30" s="45"/>
      <c r="N30" s="46"/>
    </row>
    <row r="31" spans="1:14" ht="16.5" customHeight="1">
      <c r="A31" s="69"/>
      <c r="B31" s="29" t="s">
        <v>80</v>
      </c>
      <c r="C31" s="138">
        <v>10099</v>
      </c>
      <c r="D31" s="134">
        <f t="shared" si="1"/>
        <v>0.004542539017976742</v>
      </c>
      <c r="H31" s="127"/>
      <c r="I31" s="125"/>
      <c r="J31" s="36"/>
      <c r="K31" s="49"/>
      <c r="L31" s="45"/>
      <c r="M31" s="45"/>
      <c r="N31" s="45"/>
    </row>
    <row r="32" spans="1:14" ht="15" customHeight="1">
      <c r="A32" s="69"/>
      <c r="B32" s="135" t="s">
        <v>16</v>
      </c>
      <c r="C32" s="139">
        <v>6498</v>
      </c>
      <c r="D32" s="33">
        <f t="shared" si="1"/>
        <v>0.00292280607375115</v>
      </c>
      <c r="H32" s="127"/>
      <c r="I32" s="125"/>
      <c r="J32" s="36"/>
      <c r="K32" s="43"/>
      <c r="L32" s="48"/>
      <c r="M32" s="45"/>
      <c r="N32" s="46"/>
    </row>
    <row r="33" spans="1:14" ht="15" customHeight="1">
      <c r="A33" s="69"/>
      <c r="B33" s="18" t="s">
        <v>17</v>
      </c>
      <c r="C33" s="35">
        <f>SUM(C24:C32)</f>
        <v>2223206</v>
      </c>
      <c r="D33" s="28">
        <f>SUM(D24:D32)</f>
        <v>1</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DELL</cp:lastModifiedBy>
  <dcterms:created xsi:type="dcterms:W3CDTF">2012-04-05T19:06:00Z</dcterms:created>
  <dcterms:modified xsi:type="dcterms:W3CDTF">2024-01-11T15:55:23Z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