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<sst xmlns="http://schemas.openxmlformats.org/spreadsheetml/2006/main" count="403" uniqueCount="116">
  <si>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</si>
  <si>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</si>
  <si>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</si>
  <si>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</si>
  <si>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</si>
  <si>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</si>
  <si>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</si>
  <si>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</si>
  <si>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</si>
  <si>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</si>
  <si>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</si>
  <si>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</si>
  <si>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</si>
  <si>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</si>
  <si>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</si>
  <si>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</si>
  <si>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</si>
  <si>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</si>
  <si>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</si>
  <si>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</si>
  <si>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</si>
  <si>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</si>
  <si>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</si>
  <si>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</si>
  <si>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</si>
  <si>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</si>
  <si>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</si>
  <si>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</si>
  <si>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</si>
  <si>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</si>
  <si>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</si>
  <si>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</si>
  <si>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</si>
  <si>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</si>
  <si>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</si>
  <si>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</si>
  <si>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</si>
  <si>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</si>
  <si>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</si>
  <si>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</si>
  <si>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</si>
  <si>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</si>
  <si>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</si>
  <si>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</si>
  <si>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</si>
  <si>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</si>
  <si>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</si>
  <si>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</si>
  <si>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</si>
  <si>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</si>
  <si>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</si>
  <si>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</si>
  <si>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</si>
  <si>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</si>
  <si>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</si>
  <si>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</si>
  <si>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</si>
  <si>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</si>
  <si>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</si>
  <si>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</si>
  <si>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</si>
  <si>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</si>
  <si>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</si>
  <si>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</si>
  <si>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</si>
  <si>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</si>
  <si>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</si>
  <si>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</si>
  <si>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</si>
  <si>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</si>
  <si>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</si>
  <si>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</si>
  <si>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</si>
  <si>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</si>
  <si>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</si>
  <si>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</si>
  <si>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</si>
  <si>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</si>
  <si>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</si>
  <si>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</si>
  <si>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</si>
  <si>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</si>
  <si>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</si>
  <si>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</si>
  <si>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</si>
  <si>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</si>
  <si>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</si>
  <si>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</si>
  <si>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</si>
  <si>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</si>
  <si>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</si>
  <si>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</si>
  <si>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</si>
  <si>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</si>
  <si>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</si>
  <si>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</si>
  <si>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</si>
  <si>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</si>
  <si>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</si>
  <si>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</si>
  <si>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</si>
  <si>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</si>
  <si>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</si>
  <si>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</si>
  <si>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</si>
  <si>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</si>
  <si>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</si>
  <si>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</si>
  <si>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jun-23</t>
  </si>
  <si>
    <t>jul-23</t>
  </si>
  <si>
    <t>ago-23</t>
  </si>
  <si>
    <t>Fecha de publicación: Octubre 2023</t>
  </si>
  <si>
    <t>Fecha de corte: Septiembre 2023</t>
  </si>
  <si>
    <t>sep-23</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</si>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</sst>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90">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xf numFmtId="0" fontId="0" fillId="55" borderId="0" xfId="0" applyFill="1" applyAlignment="1">
      <alignment horizont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57291847"/>
        <c:axId val="45864576"/>
      </c:barChart>
      <c:catAx>
        <c:axId val="57291847"/>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5864576"/>
        <c:crosses val="autoZero"/>
        <c:auto val="0"/>
        <c:lblOffset val="100"/>
        <c:tickLblSkip val="1"/>
        <c:noMultiLvlLbl val="0"/>
      </c:catAx>
      <c:valAx>
        <c:axId val="45864576"/>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7291847"/>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10128001"/>
        <c:axId val="24043146"/>
      </c:barChart>
      <c:catAx>
        <c:axId val="1012800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4043146"/>
        <c:crosses val="autoZero"/>
        <c:auto val="0"/>
        <c:lblOffset val="100"/>
        <c:tickLblSkip val="1"/>
        <c:noMultiLvlLbl val="0"/>
      </c:catAx>
      <c:valAx>
        <c:axId val="24043146"/>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012800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15061723"/>
        <c:axId val="1337780"/>
      </c:barChart>
      <c:catAx>
        <c:axId val="1506172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337780"/>
        <c:crosses val="autoZero"/>
        <c:auto val="1"/>
        <c:lblOffset val="100"/>
        <c:tickLblSkip val="1"/>
        <c:noMultiLvlLbl val="0"/>
      </c:catAx>
      <c:valAx>
        <c:axId val="1337780"/>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5061723"/>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12040021"/>
        <c:axId val="41251326"/>
      </c:barChart>
      <c:catAx>
        <c:axId val="1204002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1251326"/>
        <c:crosses val="autoZero"/>
        <c:auto val="1"/>
        <c:lblOffset val="100"/>
        <c:tickLblSkip val="1"/>
        <c:noMultiLvlLbl val="0"/>
      </c:catAx>
      <c:valAx>
        <c:axId val="41251326"/>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204002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171</xdr:col>
      <xdr:colOff>400050</xdr:colOff>
      <xdr:row>1</xdr:row>
      <xdr:rowOff>133350</xdr:rowOff>
    </xdr:from>
    <xdr:to>
      <xdr:col>174</xdr:col>
      <xdr:colOff>704850</xdr:colOff>
      <xdr:row>4</xdr:row>
      <xdr:rowOff>9525</xdr:rowOff>
    </xdr:to>
    <xdr:pic>
      <xdr:nvPicPr>
        <xdr:cNvPr id="1" name="Imagen 4"/>
        <xdr:cNvPicPr preferRelativeResize="1">
          <a:picLocks noChangeAspect="1"/>
        </xdr:cNvPicPr>
      </xdr:nvPicPr>
      <xdr:blipFill>
        <a:blip r:embed="rId1"/>
        <a:stretch>
          <a:fillRect/>
        </a:stretch>
      </xdr:blipFill>
      <xdr:spPr>
        <a:xfrm>
          <a:off x="137521950" y="323850"/>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111</v>
      </c>
      <c r="C7" s="87"/>
      <c r="D7" s="87"/>
      <c r="E7" s="87"/>
      <c r="F7" s="87"/>
      <c r="G7" s="87"/>
      <c r="H7" s="87"/>
      <c r="I7" s="87"/>
      <c r="J7" s="87"/>
      <c r="K7" s="87"/>
      <c r="L7" s="87"/>
      <c r="M7" s="88"/>
    </row>
    <row r="8" spans="1:13" ht="15.75" thickBot="1">
      <c r="A8" s="89"/>
      <c r="B8" s="96" t="s">
        <v>112</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4">
      <selection activeCell="C50" sqref="C50"/>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Octubre 2023</v>
      </c>
      <c r="B7" s="87"/>
      <c r="C7" s="87"/>
      <c r="D7" s="87"/>
      <c r="E7" s="87"/>
      <c r="F7" s="87"/>
      <c r="G7" s="87"/>
      <c r="H7" s="87"/>
      <c r="I7" s="87"/>
      <c r="J7" s="87"/>
      <c r="K7" s="87"/>
      <c r="L7" s="111" t="s">
        <v>21</v>
      </c>
      <c r="M7" s="87"/>
      <c r="N7" s="87"/>
      <c r="O7" s="110"/>
      <c r="P7" s="87"/>
      <c r="Q7" s="87"/>
    </row>
    <row r="8" spans="1:17" ht="15.75" thickBot="1">
      <c r="A8" s="96" t="str">
        <f>Indice!B8</f>
        <v>Fecha de corte: Septiembre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107</v>
      </c>
      <c r="B44" s="25">
        <v>3099</v>
      </c>
      <c r="C44" s="25">
        <v>2210895</v>
      </c>
      <c r="D44" s="104"/>
      <c r="E44" s="177"/>
      <c r="F44" s="177"/>
      <c r="G44" s="177"/>
      <c r="H44" s="177"/>
      <c r="I44" s="177"/>
      <c r="J44" s="177"/>
      <c r="K44" s="104"/>
      <c r="L44" s="178"/>
      <c r="M44" s="178"/>
      <c r="N44" s="178"/>
      <c r="O44" s="178"/>
      <c r="P44" s="178"/>
      <c r="Q44" s="179"/>
    </row>
    <row r="45" spans="1:17" ht="15">
      <c r="A45" s="42" t="s">
        <v>108</v>
      </c>
      <c r="B45" s="25">
        <v>3080</v>
      </c>
      <c r="C45" s="25">
        <v>2217919</v>
      </c>
      <c r="D45" s="104"/>
      <c r="E45" s="177"/>
      <c r="F45" s="177"/>
      <c r="G45" s="177"/>
      <c r="H45" s="177"/>
      <c r="I45" s="177"/>
      <c r="J45" s="177"/>
      <c r="K45" s="104"/>
      <c r="L45" s="178"/>
      <c r="M45" s="178"/>
      <c r="N45" s="178"/>
      <c r="O45" s="178"/>
      <c r="P45" s="178"/>
      <c r="Q45" s="179"/>
    </row>
    <row r="46" spans="1:17" ht="15" customHeight="1">
      <c r="A46" s="42" t="s">
        <v>109</v>
      </c>
      <c r="B46" s="25">
        <v>3069</v>
      </c>
      <c r="C46" s="25">
        <v>2182350</v>
      </c>
      <c r="D46" s="104"/>
      <c r="K46" s="104"/>
      <c r="Q46" s="106"/>
    </row>
    <row r="47" spans="1:17" ht="15">
      <c r="A47" s="42" t="s">
        <v>110</v>
      </c>
      <c r="B47" s="25">
        <v>3104</v>
      </c>
      <c r="C47" s="25">
        <v>2197381</v>
      </c>
      <c r="D47" s="104"/>
      <c r="K47" s="104"/>
      <c r="Q47" s="106"/>
    </row>
    <row r="48" spans="1:17" ht="15">
      <c r="A48" s="42" t="s">
        <v>113</v>
      </c>
      <c r="B48" s="25">
        <v>2956</v>
      </c>
      <c r="C48" s="25">
        <v>2209889</v>
      </c>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S65"/>
  <sheetViews>
    <sheetView zoomScale="75" zoomScaleNormal="75" zoomScalePageLayoutView="0" workbookViewId="0" topLeftCell="A16">
      <pane xSplit="1" topLeftCell="FE1" activePane="topRight" state="frozen"/>
      <selection pane="topLeft" activeCell="A1" sqref="A1"/>
      <selection pane="topRight" activeCell="FR27" sqref="FR27"/>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6384" width="11.421875" style="69" customWidth="1"/>
  </cols>
  <sheetData>
    <row r="1" spans="1:175"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c r="FN1" s="75"/>
      <c r="FO1" s="75"/>
      <c r="FP1" s="75"/>
      <c r="FQ1" s="75"/>
      <c r="FR1" s="75"/>
      <c r="FS1" s="75"/>
    </row>
    <row r="2" spans="1:175"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row>
    <row r="3" spans="1:175"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row>
    <row r="4" spans="1:175"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row>
    <row r="5" spans="1:175"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row>
    <row r="6" spans="1:175"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row>
    <row r="7" spans="1:175" ht="15">
      <c r="A7" s="115" t="str">
        <f>Indice!B7</f>
        <v>Fecha de publicación: Octubre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row>
    <row r="8" spans="1:175" ht="15.75" thickBot="1">
      <c r="A8" s="116" t="str">
        <f>Indice!B8</f>
        <v>Fecha de corte: Septiembre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row>
    <row r="10" spans="1:175"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c r="FP10" s="180">
        <v>2023</v>
      </c>
      <c r="FQ10" s="180"/>
      <c r="FR10" s="180">
        <v>2023</v>
      </c>
      <c r="FS10" s="180"/>
    </row>
    <row r="11" spans="1:175"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c r="FP11" s="181" t="s">
        <v>30</v>
      </c>
      <c r="FQ11" s="181"/>
      <c r="FR11" s="181" t="s">
        <v>31</v>
      </c>
      <c r="FS11" s="181"/>
    </row>
    <row r="12" spans="1:175"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c r="FP12" s="118" t="s">
        <v>39</v>
      </c>
      <c r="FQ12" s="118" t="s">
        <v>24</v>
      </c>
      <c r="FR12" s="118" t="s">
        <v>39</v>
      </c>
      <c r="FS12" s="118" t="s">
        <v>24</v>
      </c>
    </row>
    <row r="13" spans="1:175"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70">
        <v>71</v>
      </c>
      <c r="FQ13" s="70">
        <v>1</v>
      </c>
      <c r="FR13" s="70">
        <v>71</v>
      </c>
      <c r="FS13" s="70">
        <v>1</v>
      </c>
    </row>
    <row r="14" spans="1:175"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70">
        <v>44</v>
      </c>
      <c r="FQ14" s="70">
        <v>508</v>
      </c>
      <c r="FR14" s="70">
        <v>43</v>
      </c>
      <c r="FS14" s="70">
        <v>508</v>
      </c>
    </row>
    <row r="15" spans="1:175"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493</v>
      </c>
      <c r="FO15" s="70">
        <v>3027</v>
      </c>
      <c r="FP15" s="70">
        <v>491</v>
      </c>
      <c r="FQ15" s="70">
        <v>3003</v>
      </c>
      <c r="FR15" s="70">
        <v>494</v>
      </c>
      <c r="FS15" s="70">
        <v>2996</v>
      </c>
    </row>
    <row r="16" spans="1:175"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70">
        <v>0</v>
      </c>
      <c r="FQ16" s="70">
        <v>0</v>
      </c>
      <c r="FR16" s="70">
        <v>0</v>
      </c>
      <c r="FS16" s="70">
        <v>0</v>
      </c>
    </row>
    <row r="17" spans="1:175"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941</v>
      </c>
      <c r="FO17" s="70">
        <v>499363</v>
      </c>
      <c r="FP17" s="70">
        <v>936</v>
      </c>
      <c r="FQ17" s="70">
        <v>486109</v>
      </c>
      <c r="FR17" s="70">
        <v>936</v>
      </c>
      <c r="FS17" s="70">
        <v>479723</v>
      </c>
    </row>
    <row r="18" spans="1:175"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40</v>
      </c>
      <c r="FP18" s="70">
        <v>7</v>
      </c>
      <c r="FQ18" s="70">
        <v>55</v>
      </c>
      <c r="FR18" s="70">
        <v>7</v>
      </c>
      <c r="FS18" s="70">
        <v>55</v>
      </c>
    </row>
    <row r="19" spans="1:175"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70">
        <v>0</v>
      </c>
      <c r="FQ19" s="70">
        <v>0</v>
      </c>
      <c r="FR19" s="70">
        <v>0</v>
      </c>
      <c r="FS19" s="70">
        <v>0</v>
      </c>
    </row>
    <row r="20" spans="1:175"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70">
        <v>95</v>
      </c>
      <c r="FQ20" s="70">
        <v>296971</v>
      </c>
      <c r="FR20" s="70">
        <v>93</v>
      </c>
      <c r="FS20" s="70">
        <v>299612</v>
      </c>
    </row>
    <row r="21" spans="1:175"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row>
    <row r="22" spans="1:175"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70">
        <v>4</v>
      </c>
      <c r="FQ22" s="70">
        <v>4</v>
      </c>
      <c r="FR22" s="70">
        <v>4</v>
      </c>
      <c r="FS22" s="70">
        <v>4</v>
      </c>
    </row>
    <row r="23" spans="1:175"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52"/>
      <c r="FQ23" s="152"/>
      <c r="FR23" s="152"/>
      <c r="FS23" s="152"/>
    </row>
    <row r="24" spans="1:175"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70">
        <v>4</v>
      </c>
      <c r="FQ24" s="70">
        <v>153</v>
      </c>
      <c r="FR24" s="70">
        <v>4</v>
      </c>
      <c r="FS24" s="70">
        <v>153</v>
      </c>
    </row>
    <row r="25" spans="1:175"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76310</v>
      </c>
      <c r="FP25" s="70">
        <v>35</v>
      </c>
      <c r="FQ25" s="70">
        <v>77153</v>
      </c>
      <c r="FR25" s="70">
        <v>34</v>
      </c>
      <c r="FS25" s="70">
        <v>77442</v>
      </c>
    </row>
    <row r="26" spans="1:175"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70">
        <v>0</v>
      </c>
      <c r="FQ26" s="70">
        <v>0</v>
      </c>
      <c r="FR26" s="70">
        <v>0</v>
      </c>
      <c r="FS26" s="70">
        <v>0</v>
      </c>
    </row>
    <row r="27" spans="1:175"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70">
        <v>37</v>
      </c>
      <c r="FQ27" s="70">
        <v>47</v>
      </c>
      <c r="FR27" s="70">
        <v>37</v>
      </c>
      <c r="FS27" s="70">
        <v>47</v>
      </c>
    </row>
    <row r="28" spans="1:175"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row>
    <row r="29" spans="1:175"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70">
        <v>1</v>
      </c>
      <c r="FQ29" s="70">
        <v>3</v>
      </c>
      <c r="FR29" s="70">
        <v>1</v>
      </c>
      <c r="FS29" s="70">
        <v>3</v>
      </c>
    </row>
    <row r="30" spans="1:175"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5</v>
      </c>
      <c r="FO30" s="70">
        <v>29</v>
      </c>
      <c r="FP30" s="70">
        <v>7</v>
      </c>
      <c r="FQ30" s="70">
        <v>43</v>
      </c>
      <c r="FR30" s="70">
        <v>6</v>
      </c>
      <c r="FS30" s="70">
        <v>43</v>
      </c>
    </row>
    <row r="31" spans="1:175"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820039</v>
      </c>
      <c r="FP31" s="70">
        <v>3</v>
      </c>
      <c r="FQ31" s="70">
        <v>838002</v>
      </c>
      <c r="FR31" s="70">
        <v>3</v>
      </c>
      <c r="FS31" s="70">
        <v>845691</v>
      </c>
    </row>
    <row r="32" spans="1:175"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2713</v>
      </c>
      <c r="FP32" s="70">
        <v>192</v>
      </c>
      <c r="FQ32" s="70">
        <v>2658</v>
      </c>
      <c r="FR32" s="70">
        <v>192</v>
      </c>
      <c r="FS32" s="70">
        <v>2658</v>
      </c>
    </row>
    <row r="33" spans="1:175"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588</v>
      </c>
      <c r="FO33" s="70">
        <v>10060</v>
      </c>
      <c r="FP33" s="70">
        <v>635</v>
      </c>
      <c r="FQ33" s="70">
        <v>10084</v>
      </c>
      <c r="FR33" s="70">
        <v>597</v>
      </c>
      <c r="FS33" s="70">
        <v>10084</v>
      </c>
    </row>
    <row r="34" spans="1:175"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70">
        <v>377</v>
      </c>
      <c r="FQ34" s="70">
        <v>160217</v>
      </c>
      <c r="FR34" s="70">
        <v>375</v>
      </c>
      <c r="FS34" s="70">
        <v>160217</v>
      </c>
    </row>
    <row r="35" spans="1:175"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70">
        <v>1</v>
      </c>
      <c r="FQ35" s="70">
        <v>1</v>
      </c>
      <c r="FR35" s="70">
        <v>1</v>
      </c>
      <c r="FS35" s="70">
        <v>1</v>
      </c>
    </row>
    <row r="36" spans="1:175"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70">
        <v>50</v>
      </c>
      <c r="FQ36" s="70">
        <v>245279</v>
      </c>
      <c r="FR36" s="70">
        <v>42</v>
      </c>
      <c r="FS36" s="70">
        <v>253748</v>
      </c>
    </row>
    <row r="37" spans="1:175"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row>
    <row r="38" spans="1:175"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15</v>
      </c>
      <c r="FO38" s="70">
        <v>74406</v>
      </c>
      <c r="FP38" s="70">
        <v>15</v>
      </c>
      <c r="FQ38" s="70">
        <v>76402</v>
      </c>
      <c r="FR38" s="70">
        <v>16</v>
      </c>
      <c r="FS38" s="70">
        <v>76903</v>
      </c>
    </row>
    <row r="39" spans="1:175"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row>
    <row r="40" spans="1:175"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101</v>
      </c>
      <c r="FO40" s="70">
        <v>696</v>
      </c>
      <c r="FP40" s="70">
        <v>99</v>
      </c>
      <c r="FQ40" s="70">
        <v>688</v>
      </c>
      <c r="FR40" s="70">
        <v>0</v>
      </c>
      <c r="FS40" s="70">
        <v>0</v>
      </c>
    </row>
    <row r="41" spans="1:175"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row>
    <row r="42" spans="1:175"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70">
        <v>0</v>
      </c>
      <c r="FQ42" s="70">
        <v>0</v>
      </c>
      <c r="FR42" s="70">
        <v>0</v>
      </c>
      <c r="FS42" s="70">
        <v>0</v>
      </c>
    </row>
    <row r="43" spans="1:175"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70">
        <v>0</v>
      </c>
      <c r="FQ43" s="70">
        <v>0</v>
      </c>
      <c r="FR43" s="70">
        <v>0</v>
      </c>
      <c r="FS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row r="65" spans="1:20" ht="15">
      <c r="A65" s="69" t="s">
        <v>114</v>
      </c>
      <c r="B65" s="189" t="s">
        <v>115</v>
      </c>
      <c r="C65" s="189"/>
      <c r="D65" s="189"/>
      <c r="E65" s="189"/>
      <c r="F65" s="189"/>
      <c r="G65" s="189"/>
      <c r="H65" s="189"/>
      <c r="I65" s="189"/>
      <c r="J65" s="189"/>
      <c r="K65" s="189"/>
      <c r="L65" s="189"/>
      <c r="M65" s="189"/>
      <c r="N65" s="189"/>
      <c r="O65" s="189"/>
      <c r="P65" s="189"/>
      <c r="Q65" s="189"/>
      <c r="R65" s="189"/>
      <c r="S65" s="189"/>
      <c r="T65" s="189"/>
    </row>
  </sheetData>
  <sheetProtection/>
  <mergeCells count="176">
    <mergeCell ref="FR10:FS10"/>
    <mergeCell ref="FR11:FS11"/>
    <mergeCell ref="B65:T65"/>
    <mergeCell ref="FN10:FO10"/>
    <mergeCell ref="FN11:FO11"/>
    <mergeCell ref="FJ10:FK10"/>
    <mergeCell ref="FJ11:FK11"/>
    <mergeCell ref="FF10:FG10"/>
    <mergeCell ref="FF11:FG11"/>
    <mergeCell ref="FL10:FM10"/>
    <mergeCell ref="FL11:FM11"/>
    <mergeCell ref="FB10:FC10"/>
    <mergeCell ref="FB11:FC11"/>
    <mergeCell ref="FH10:FI10"/>
    <mergeCell ref="FH11:FI11"/>
    <mergeCell ref="FD10:FE10"/>
    <mergeCell ref="FD11:FE11"/>
    <mergeCell ref="EZ10:FA10"/>
    <mergeCell ref="EZ11:FA11"/>
    <mergeCell ref="ER10:ES10"/>
    <mergeCell ref="ER11:ES11"/>
    <mergeCell ref="EX10:EY10"/>
    <mergeCell ref="EX11:EY11"/>
    <mergeCell ref="EV10:EW10"/>
    <mergeCell ref="EV11:EW11"/>
    <mergeCell ref="ET10:EU10"/>
    <mergeCell ref="ET11:EU11"/>
    <mergeCell ref="EB10:EC10"/>
    <mergeCell ref="EB11:EC11"/>
    <mergeCell ref="EJ10:EK10"/>
    <mergeCell ref="EJ11:EK11"/>
    <mergeCell ref="EP10:EQ10"/>
    <mergeCell ref="EP11:EQ11"/>
    <mergeCell ref="EL10:EM10"/>
    <mergeCell ref="EL11:EM11"/>
    <mergeCell ref="EN10:EO10"/>
    <mergeCell ref="EN11:EO11"/>
    <mergeCell ref="DL10:DM10"/>
    <mergeCell ref="DL11:DM11"/>
    <mergeCell ref="EH10:EI10"/>
    <mergeCell ref="EH11:EI11"/>
    <mergeCell ref="DR10:DS10"/>
    <mergeCell ref="DR11:DS11"/>
    <mergeCell ref="DZ10:EA10"/>
    <mergeCell ref="DZ11:EA11"/>
    <mergeCell ref="EF10:EG10"/>
    <mergeCell ref="EF11:EG11"/>
    <mergeCell ref="DH10:DI10"/>
    <mergeCell ref="DH11:DI11"/>
    <mergeCell ref="DF10:DG10"/>
    <mergeCell ref="DF11:DG11"/>
    <mergeCell ref="DX10:DY10"/>
    <mergeCell ref="DX11:DY11"/>
    <mergeCell ref="DJ10:DK10"/>
    <mergeCell ref="DJ11:DK11"/>
    <mergeCell ref="DN10:DO10"/>
    <mergeCell ref="DN11:DO11"/>
    <mergeCell ref="CV10:CW10"/>
    <mergeCell ref="CV11:CW11"/>
    <mergeCell ref="CZ10:DA10"/>
    <mergeCell ref="CZ11:DA11"/>
    <mergeCell ref="DD10:DE10"/>
    <mergeCell ref="DD11:DE11"/>
    <mergeCell ref="CX10:CY10"/>
    <mergeCell ref="CX11:CY11"/>
    <mergeCell ref="DB10:DC10"/>
    <mergeCell ref="DB11:DC11"/>
    <mergeCell ref="CR10:CS10"/>
    <mergeCell ref="CR11:CS11"/>
    <mergeCell ref="CP10:CQ10"/>
    <mergeCell ref="CP11:CQ11"/>
    <mergeCell ref="CH10:CI10"/>
    <mergeCell ref="CF11:CG11"/>
    <mergeCell ref="AP11:AQ11"/>
    <mergeCell ref="AZ11:BA11"/>
    <mergeCell ref="BF11:BG11"/>
    <mergeCell ref="AT10:AU10"/>
    <mergeCell ref="BD10:BE10"/>
    <mergeCell ref="BH10:BI10"/>
    <mergeCell ref="BH11:BI11"/>
    <mergeCell ref="AP10:AQ10"/>
    <mergeCell ref="AX11:AY11"/>
    <mergeCell ref="AJ11:AK11"/>
    <mergeCell ref="AZ10:BA10"/>
    <mergeCell ref="AV10:AW10"/>
    <mergeCell ref="AR10:AS10"/>
    <mergeCell ref="AL11:AM11"/>
    <mergeCell ref="AT11:AU11"/>
    <mergeCell ref="AX10:AY10"/>
    <mergeCell ref="AR11:AS11"/>
    <mergeCell ref="AN10:AO10"/>
    <mergeCell ref="AN11:AO11"/>
    <mergeCell ref="AD11:AE11"/>
    <mergeCell ref="X11:Y11"/>
    <mergeCell ref="AH10:AI10"/>
    <mergeCell ref="Z10:AA10"/>
    <mergeCell ref="AD10:AE10"/>
    <mergeCell ref="X10:Y10"/>
    <mergeCell ref="AF10:AG10"/>
    <mergeCell ref="AF11:AG11"/>
    <mergeCell ref="T10:U10"/>
    <mergeCell ref="P11:Q11"/>
    <mergeCell ref="H10:I10"/>
    <mergeCell ref="AB10:AC10"/>
    <mergeCell ref="Z11:AA11"/>
    <mergeCell ref="AB11:AC11"/>
    <mergeCell ref="A10:A12"/>
    <mergeCell ref="J10:K10"/>
    <mergeCell ref="L10:M10"/>
    <mergeCell ref="N10:O10"/>
    <mergeCell ref="J11:K11"/>
    <mergeCell ref="D11:E11"/>
    <mergeCell ref="B11:C11"/>
    <mergeCell ref="D10:E10"/>
    <mergeCell ref="F10:G10"/>
    <mergeCell ref="L11:M11"/>
    <mergeCell ref="B10:C10"/>
    <mergeCell ref="AH11:AI11"/>
    <mergeCell ref="AL10:AM10"/>
    <mergeCell ref="AJ10:AK10"/>
    <mergeCell ref="V10:W10"/>
    <mergeCell ref="V11:W11"/>
    <mergeCell ref="T11:U11"/>
    <mergeCell ref="R11:S11"/>
    <mergeCell ref="N11:O11"/>
    <mergeCell ref="R10:S10"/>
    <mergeCell ref="F11:G11"/>
    <mergeCell ref="BL10:BM10"/>
    <mergeCell ref="BB10:BC10"/>
    <mergeCell ref="BB11:BC11"/>
    <mergeCell ref="BF10:BG10"/>
    <mergeCell ref="BR10:BS10"/>
    <mergeCell ref="BJ11:BK11"/>
    <mergeCell ref="BN10:BO10"/>
    <mergeCell ref="H11:I11"/>
    <mergeCell ref="P10:Q10"/>
    <mergeCell ref="CJ10:CK10"/>
    <mergeCell ref="CN10:CO10"/>
    <mergeCell ref="BT11:BU11"/>
    <mergeCell ref="BD11:BE11"/>
    <mergeCell ref="BN11:BO11"/>
    <mergeCell ref="BR11:BS11"/>
    <mergeCell ref="BZ11:CA11"/>
    <mergeCell ref="BX10:BY10"/>
    <mergeCell ref="BX11:BY11"/>
    <mergeCell ref="BV10:BW10"/>
    <mergeCell ref="BP11:BQ11"/>
    <mergeCell ref="AV11:AW11"/>
    <mergeCell ref="CD11:CE11"/>
    <mergeCell ref="CB10:CC10"/>
    <mergeCell ref="CB11:CC11"/>
    <mergeCell ref="BP10:BQ10"/>
    <mergeCell ref="BJ10:BK10"/>
    <mergeCell ref="BL11:BM11"/>
    <mergeCell ref="BZ10:CA10"/>
    <mergeCell ref="BV11:BW11"/>
    <mergeCell ref="CJ11:CK11"/>
    <mergeCell ref="CH11:CI11"/>
    <mergeCell ref="ED10:EE10"/>
    <mergeCell ref="ED11:EE11"/>
    <mergeCell ref="DP10:DQ10"/>
    <mergeCell ref="DP11:DQ11"/>
    <mergeCell ref="DT10:DU10"/>
    <mergeCell ref="CL10:CM10"/>
    <mergeCell ref="CT10:CU10"/>
    <mergeCell ref="CN11:CO11"/>
    <mergeCell ref="FP10:FQ10"/>
    <mergeCell ref="FP11:FQ11"/>
    <mergeCell ref="DT11:DU11"/>
    <mergeCell ref="DV10:DW10"/>
    <mergeCell ref="DV11:DW11"/>
    <mergeCell ref="BT10:BU10"/>
    <mergeCell ref="CT11:CU11"/>
    <mergeCell ref="CF10:CG10"/>
    <mergeCell ref="CD10:CE10"/>
    <mergeCell ref="CL11:CM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C33" sqref="C33"/>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Octubre 2023</v>
      </c>
      <c r="B7" s="87"/>
      <c r="C7" s="87"/>
      <c r="D7" s="87"/>
      <c r="E7" s="87"/>
      <c r="F7" s="87"/>
      <c r="G7" s="111" t="s">
        <v>21</v>
      </c>
      <c r="H7" s="87"/>
      <c r="I7" s="88"/>
    </row>
    <row r="8" spans="1:9" ht="15.75" thickBot="1">
      <c r="A8" s="96" t="str">
        <f>Indice!B8</f>
        <v>Fecha de corte: Septiembre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936</v>
      </c>
      <c r="D11" s="33">
        <f aca="true" t="shared" si="0" ref="D11:D19">C11/$C$20</f>
        <v>0.3166441136671177</v>
      </c>
      <c r="I11" s="104"/>
      <c r="J11" s="37"/>
      <c r="K11" s="44"/>
      <c r="L11" s="37"/>
    </row>
    <row r="12" spans="1:12" ht="15">
      <c r="A12" s="69"/>
      <c r="B12" s="29" t="s">
        <v>80</v>
      </c>
      <c r="C12" s="140">
        <v>597</v>
      </c>
      <c r="D12" s="33">
        <f t="shared" si="0"/>
        <v>0.20196211096075778</v>
      </c>
      <c r="I12" s="38"/>
      <c r="J12" s="38"/>
      <c r="K12" s="44"/>
      <c r="L12" s="37"/>
    </row>
    <row r="13" spans="1:13" ht="15">
      <c r="A13" s="69"/>
      <c r="B13" s="29" t="s">
        <v>86</v>
      </c>
      <c r="C13" s="140">
        <v>494</v>
      </c>
      <c r="D13" s="33">
        <f t="shared" si="0"/>
        <v>0.16711772665764546</v>
      </c>
      <c r="H13" s="127"/>
      <c r="I13" s="38"/>
      <c r="J13" s="44"/>
      <c r="K13" s="36"/>
      <c r="L13" s="48"/>
      <c r="M13" s="37"/>
    </row>
    <row r="14" spans="1:13" ht="15" customHeight="1">
      <c r="A14" s="69"/>
      <c r="B14" s="29" t="s">
        <v>9</v>
      </c>
      <c r="C14" s="140">
        <v>375</v>
      </c>
      <c r="D14" s="33">
        <f t="shared" si="0"/>
        <v>0.12686062246278756</v>
      </c>
      <c r="H14" s="127"/>
      <c r="I14" s="125"/>
      <c r="J14" s="47"/>
      <c r="K14" s="36"/>
      <c r="L14" s="48"/>
      <c r="M14" s="37"/>
    </row>
    <row r="15" spans="1:14" ht="15">
      <c r="A15" s="69"/>
      <c r="B15" s="29" t="s">
        <v>8</v>
      </c>
      <c r="C15" s="140">
        <v>192</v>
      </c>
      <c r="D15" s="33">
        <f t="shared" si="0"/>
        <v>0.06495263870094722</v>
      </c>
      <c r="H15" s="127"/>
      <c r="I15" s="125"/>
      <c r="J15" s="36"/>
      <c r="K15" s="49"/>
      <c r="L15" s="48"/>
      <c r="M15" s="45"/>
      <c r="N15" s="46"/>
    </row>
    <row r="16" spans="1:14" ht="15" customHeight="1">
      <c r="A16" s="69"/>
      <c r="B16" s="29" t="s">
        <v>2</v>
      </c>
      <c r="C16" s="140">
        <v>93</v>
      </c>
      <c r="D16" s="33">
        <f t="shared" si="0"/>
        <v>0.03146143437077131</v>
      </c>
      <c r="H16" s="127"/>
      <c r="I16" s="125"/>
      <c r="J16" s="36"/>
      <c r="K16" s="48"/>
      <c r="L16" s="48"/>
      <c r="M16" s="45"/>
      <c r="N16" s="46"/>
    </row>
    <row r="17" spans="1:14" ht="15" customHeight="1">
      <c r="A17" s="69"/>
      <c r="B17" s="29" t="s">
        <v>53</v>
      </c>
      <c r="C17" s="140">
        <v>71</v>
      </c>
      <c r="D17" s="33">
        <f t="shared" si="0"/>
        <v>0.02401894451962111</v>
      </c>
      <c r="H17" s="127"/>
      <c r="I17" s="125"/>
      <c r="J17" s="36"/>
      <c r="K17" s="48"/>
      <c r="L17" s="43"/>
      <c r="M17" s="45"/>
      <c r="N17" s="46"/>
    </row>
    <row r="18" spans="1:14" ht="15" customHeight="1">
      <c r="A18" s="69"/>
      <c r="B18" s="29" t="s">
        <v>36</v>
      </c>
      <c r="C18" s="140">
        <v>43</v>
      </c>
      <c r="D18" s="33">
        <f t="shared" si="0"/>
        <v>0.014546684709066306</v>
      </c>
      <c r="H18" s="127"/>
      <c r="I18" s="125"/>
      <c r="J18" s="36"/>
      <c r="K18" s="49"/>
      <c r="L18" s="48"/>
      <c r="M18" s="45"/>
      <c r="N18" s="46"/>
    </row>
    <row r="19" spans="1:14" ht="15" customHeight="1">
      <c r="A19" s="69"/>
      <c r="B19" s="32" t="s">
        <v>16</v>
      </c>
      <c r="C19" s="137">
        <v>155</v>
      </c>
      <c r="D19" s="33">
        <f t="shared" si="0"/>
        <v>0.05243572395128552</v>
      </c>
      <c r="H19" s="127"/>
      <c r="I19" s="125"/>
      <c r="J19" s="36"/>
      <c r="K19" s="49"/>
      <c r="L19" s="48"/>
      <c r="M19" s="45"/>
      <c r="N19" s="46"/>
    </row>
    <row r="20" spans="1:14" ht="15">
      <c r="A20" s="69"/>
      <c r="B20" s="27" t="s">
        <v>17</v>
      </c>
      <c r="C20" s="34">
        <f>SUM(C11:C19)</f>
        <v>2956</v>
      </c>
      <c r="D20" s="30">
        <f>SUM(D11:D19)</f>
        <v>1.0000000000000002</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845691</v>
      </c>
      <c r="D24" s="134">
        <f>C24/$C$33</f>
        <v>0.38268483168159123</v>
      </c>
      <c r="H24" s="127"/>
      <c r="I24" s="125"/>
      <c r="J24" s="36"/>
      <c r="K24" s="49"/>
      <c r="L24" s="48"/>
      <c r="M24" s="45"/>
      <c r="N24" s="46"/>
    </row>
    <row r="25" spans="1:14" ht="15" customHeight="1">
      <c r="A25" s="69"/>
      <c r="B25" s="29" t="s">
        <v>1</v>
      </c>
      <c r="C25" s="138">
        <v>479723</v>
      </c>
      <c r="D25" s="134">
        <f aca="true" t="shared" si="1" ref="D25:D32">C25/$C$33</f>
        <v>0.21708013388907768</v>
      </c>
      <c r="H25" s="127"/>
      <c r="I25" s="125"/>
      <c r="J25" s="36"/>
      <c r="K25" s="49"/>
      <c r="L25" s="48"/>
      <c r="M25" s="45"/>
      <c r="N25" s="46"/>
    </row>
    <row r="26" spans="1:14" ht="15" customHeight="1">
      <c r="A26" s="69"/>
      <c r="B26" s="29" t="s">
        <v>2</v>
      </c>
      <c r="C26" s="138">
        <v>299612</v>
      </c>
      <c r="D26" s="134">
        <f t="shared" si="1"/>
        <v>0.1355778502902182</v>
      </c>
      <c r="H26" s="127"/>
      <c r="I26" s="125"/>
      <c r="J26" s="36"/>
      <c r="K26" s="49"/>
      <c r="L26" s="48"/>
      <c r="M26" s="45"/>
      <c r="N26" s="46"/>
    </row>
    <row r="27" spans="1:14" ht="15.75" customHeight="1">
      <c r="A27" s="69"/>
      <c r="B27" s="29" t="s">
        <v>10</v>
      </c>
      <c r="C27" s="138">
        <v>253748</v>
      </c>
      <c r="D27" s="134">
        <f t="shared" si="1"/>
        <v>0.11482386671909765</v>
      </c>
      <c r="H27" s="127"/>
      <c r="I27" s="125"/>
      <c r="J27" s="36"/>
      <c r="K27" s="49"/>
      <c r="L27" s="48"/>
      <c r="M27" s="45"/>
      <c r="N27" s="46"/>
    </row>
    <row r="28" spans="1:14" ht="15" customHeight="1">
      <c r="A28" s="69"/>
      <c r="B28" s="29" t="s">
        <v>9</v>
      </c>
      <c r="C28" s="138">
        <v>160217</v>
      </c>
      <c r="D28" s="134">
        <f t="shared" si="1"/>
        <v>0.07250002149429224</v>
      </c>
      <c r="H28" s="127"/>
      <c r="I28" s="125"/>
      <c r="J28" s="36"/>
      <c r="K28" s="49"/>
      <c r="L28" s="48"/>
      <c r="M28" s="45"/>
      <c r="N28" s="46"/>
    </row>
    <row r="29" spans="1:14" ht="18.75" customHeight="1">
      <c r="A29" s="69"/>
      <c r="B29" s="29" t="s">
        <v>37</v>
      </c>
      <c r="C29" s="138">
        <v>77442</v>
      </c>
      <c r="D29" s="134">
        <f t="shared" si="1"/>
        <v>0.03504338905709744</v>
      </c>
      <c r="H29" s="127"/>
      <c r="I29" s="125"/>
      <c r="J29" s="36"/>
      <c r="K29" s="49"/>
      <c r="L29" s="43"/>
      <c r="M29" s="45"/>
      <c r="N29" s="46"/>
    </row>
    <row r="30" spans="1:14" ht="15" customHeight="1">
      <c r="A30" s="69"/>
      <c r="B30" s="29" t="s">
        <v>11</v>
      </c>
      <c r="C30" s="138">
        <v>76903</v>
      </c>
      <c r="D30" s="134">
        <f t="shared" si="1"/>
        <v>0.03479948540401803</v>
      </c>
      <c r="H30" s="127"/>
      <c r="I30" s="125"/>
      <c r="J30" s="36"/>
      <c r="K30" s="49"/>
      <c r="L30" s="48"/>
      <c r="M30" s="45"/>
      <c r="N30" s="46"/>
    </row>
    <row r="31" spans="1:14" ht="16.5" customHeight="1">
      <c r="A31" s="69"/>
      <c r="B31" s="29" t="s">
        <v>80</v>
      </c>
      <c r="C31" s="138">
        <v>10084</v>
      </c>
      <c r="D31" s="134">
        <f t="shared" si="1"/>
        <v>0.0045631251162388696</v>
      </c>
      <c r="H31" s="127"/>
      <c r="I31" s="125"/>
      <c r="J31" s="36"/>
      <c r="K31" s="49"/>
      <c r="L31" s="45"/>
      <c r="M31" s="45"/>
      <c r="N31" s="45"/>
    </row>
    <row r="32" spans="1:14" ht="15" customHeight="1">
      <c r="A32" s="69"/>
      <c r="B32" s="135" t="s">
        <v>16</v>
      </c>
      <c r="C32" s="139">
        <v>6469</v>
      </c>
      <c r="D32" s="33">
        <f t="shared" si="1"/>
        <v>0.0029272963483686285</v>
      </c>
      <c r="H32" s="127"/>
      <c r="I32" s="125"/>
      <c r="J32" s="36"/>
      <c r="K32" s="43"/>
      <c r="L32" s="48"/>
      <c r="M32" s="45"/>
      <c r="N32" s="46"/>
    </row>
    <row r="33" spans="1:14" ht="15" customHeight="1">
      <c r="A33" s="69"/>
      <c r="B33" s="18" t="s">
        <v>17</v>
      </c>
      <c r="C33" s="35">
        <f>SUM(C24:C32)</f>
        <v>2209889</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2023-10-31T21:27:13Z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