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<sst xmlns="http://schemas.openxmlformats.org/spreadsheetml/2006/main" count="344" uniqueCount="98">
  <si>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</si>
  <si>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</si>
  <si>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</si>
  <si>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</si>
  <si>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</si>
  <si>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</si>
  <si>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</si>
  <si>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</si>
  <si>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</si>
  <si>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</si>
  <si>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</si>
  <si>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</si>
  <si>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</si>
  <si>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</si>
  <si>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</si>
  <si>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</si>
  <si>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</si>
  <si>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</si>
  <si>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</si>
  <si>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</si>
  <si>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</si>
  <si>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</si>
  <si>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</si>
  <si>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</si>
  <si>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</si>
  <si>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</si>
  <si>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</si>
  <si>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</si>
  <si>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</si>
  <si>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</si>
  <si>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</si>
  <si>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</si>
  <si>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</si>
  <si>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</si>
  <si>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</si>
  <si>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</si>
  <si>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</si>
  <si>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</si>
  <si>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</si>
  <si>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</si>
  <si>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</si>
  <si>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</si>
  <si>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</si>
  <si>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</si>
  <si>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</si>
  <si>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</si>
  <si>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</si>
  <si>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</si>
  <si>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</si>
  <si>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</si>
  <si>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</si>
  <si>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</si>
  <si>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</si>
  <si>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</si>
  <si>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</si>
  <si>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</si>
  <si>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</si>
  <si>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</si>
  <si>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</si>
  <si>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</si>
  <si>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</si>
  <si>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</si>
  <si>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</si>
  <si>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</si>
  <si>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</si>
  <si>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</si>
  <si>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</si>
  <si>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</si>
  <si>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</si>
  <si>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</si>
  <si>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</si>
  <si>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</si>
  <si>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</si>
  <si>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</si>
  <si>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</si>
  <si>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</si>
  <si>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</si>
  <si>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</si>
  <si>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</si>
  <si>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</si>
  <si>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</si>
  <si>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</si>
  <si>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</si>
  <si>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</si>
  <si>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</si>
  <si>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</si>
  <si>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</si>
  <si>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</si>
  <si>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</si>
  <si>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</si>
  <si>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</si>
  <si>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</si>
  <si>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</si>
  <si>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</si>
  <si>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jul-22</t>
  </si>
  <si>
    <t>ago-22</t>
  </si>
  <si>
    <t>Fecha de publicación: Septiembre 2022</t>
  </si>
  <si>
    <t>Fecha de corte: Agosto 2022</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</si>
</sst>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sz val="10"/>
      <color indexed="8"/>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sz val="8"/>
      <color indexed="63"/>
      <name val="Calibri"/>
      <family val="0"/>
    </font>
    <font>
      <sz val="9"/>
      <color indexed="63"/>
      <name val="Calibri"/>
      <family val="0"/>
    </font>
    <font>
      <b/>
      <sz val="14"/>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5.8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6">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34" fillId="24" borderId="27" xfId="0" applyFont="1" applyFill="1" applyBorder="1" applyAlignment="1" quotePrefix="1">
      <alignment horizontal="center" vertical="center" wrapText="1"/>
    </xf>
    <xf numFmtId="0" fontId="34" fillId="24" borderId="27" xfId="0" applyFont="1" applyFill="1" applyBorder="1" applyAlignment="1">
      <alignment horizontal="center" vertical="center" wrapText="1"/>
    </xf>
    <xf numFmtId="0" fontId="34" fillId="24" borderId="27" xfId="0" applyFont="1" applyFill="1" applyBorder="1" applyAlignment="1">
      <alignment horizontal="left" vertical="center" wrapText="1"/>
    </xf>
    <xf numFmtId="3" fontId="35" fillId="2" borderId="27" xfId="1837" applyNumberFormat="1" applyFont="1" applyFill="1" applyBorder="1" applyAlignment="1">
      <alignment horizontal="center" vertical="center" wrapText="1"/>
      <protection/>
    </xf>
    <xf numFmtId="3" fontId="35"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34" fillId="24" borderId="27" xfId="0" applyNumberFormat="1" applyFont="1" applyFill="1" applyBorder="1" applyAlignment="1">
      <alignment horizontal="center" vertical="center" wrapText="1"/>
    </xf>
    <xf numFmtId="9" fontId="34"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34"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35"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1" fillId="24" borderId="39" xfId="0" applyFont="1" applyFill="1" applyBorder="1" applyAlignment="1">
      <alignment horizontal="center" vertical="center" wrapText="1"/>
    </xf>
    <xf numFmtId="0" fontId="41" fillId="24" borderId="40" xfId="0" applyFont="1" applyFill="1" applyBorder="1" applyAlignment="1">
      <alignment horizontal="center" vertical="center" wrapText="1"/>
    </xf>
    <xf numFmtId="0" fontId="41"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29238877"/>
        <c:axId val="61823302"/>
      </c:barChart>
      <c:catAx>
        <c:axId val="29238877"/>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1823302"/>
        <c:crosses val="autoZero"/>
        <c:auto val="0"/>
        <c:lblOffset val="100"/>
        <c:tickLblSkip val="1"/>
        <c:noMultiLvlLbl val="0"/>
      </c:catAx>
      <c:valAx>
        <c:axId val="61823302"/>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238877"/>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19538807"/>
        <c:axId val="41631536"/>
      </c:barChart>
      <c:catAx>
        <c:axId val="1953880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1631536"/>
        <c:crosses val="autoZero"/>
        <c:auto val="0"/>
        <c:lblOffset val="100"/>
        <c:tickLblSkip val="1"/>
        <c:noMultiLvlLbl val="0"/>
      </c:catAx>
      <c:valAx>
        <c:axId val="41631536"/>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53880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39139505"/>
        <c:axId val="16711226"/>
      </c:barChart>
      <c:catAx>
        <c:axId val="39139505"/>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6711226"/>
        <c:crosses val="autoZero"/>
        <c:auto val="1"/>
        <c:lblOffset val="100"/>
        <c:tickLblSkip val="1"/>
        <c:noMultiLvlLbl val="0"/>
      </c:catAx>
      <c:valAx>
        <c:axId val="16711226"/>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139505"/>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16183307"/>
        <c:axId val="11432036"/>
      </c:barChart>
      <c:catAx>
        <c:axId val="1618330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1432036"/>
        <c:crosses val="autoZero"/>
        <c:auto val="1"/>
        <c:lblOffset val="100"/>
        <c:tickLblSkip val="1"/>
        <c:noMultiLvlLbl val="0"/>
      </c:catAx>
      <c:valAx>
        <c:axId val="11432036"/>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18330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58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58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145</xdr:col>
      <xdr:colOff>142875</xdr:colOff>
      <xdr:row>1</xdr:row>
      <xdr:rowOff>66675</xdr:rowOff>
    </xdr:from>
    <xdr:to>
      <xdr:col>149</xdr:col>
      <xdr:colOff>66675</xdr:colOff>
      <xdr:row>4</xdr:row>
      <xdr:rowOff>19050</xdr:rowOff>
    </xdr:to>
    <xdr:pic>
      <xdr:nvPicPr>
        <xdr:cNvPr id="1" name="Imagen 4"/>
        <xdr:cNvPicPr preferRelativeResize="1">
          <a:picLocks noChangeAspect="1"/>
        </xdr:cNvPicPr>
      </xdr:nvPicPr>
      <xdr:blipFill>
        <a:blip r:embed="rId1"/>
        <a:stretch>
          <a:fillRect/>
        </a:stretch>
      </xdr:blipFill>
      <xdr:spPr>
        <a:xfrm>
          <a:off x="116462175" y="257175"/>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96</v>
      </c>
      <c r="C7" s="89"/>
      <c r="D7" s="89"/>
      <c r="E7" s="89"/>
      <c r="F7" s="89"/>
      <c r="G7" s="89"/>
      <c r="H7" s="89"/>
      <c r="I7" s="89"/>
      <c r="J7" s="89"/>
      <c r="K7" s="89"/>
      <c r="L7" s="89"/>
      <c r="M7" s="90"/>
    </row>
    <row r="8" spans="1:13" ht="15.75" thickBot="1">
      <c r="A8" s="91"/>
      <c r="B8" s="98" t="s">
        <v>97</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2" t="s">
        <v>19</v>
      </c>
      <c r="B10" s="153"/>
      <c r="C10" s="153"/>
      <c r="D10" s="153"/>
      <c r="E10" s="153"/>
      <c r="F10" s="153"/>
      <c r="G10" s="154" t="s">
        <v>20</v>
      </c>
      <c r="H10" s="154"/>
      <c r="I10" s="154"/>
      <c r="J10" s="154"/>
      <c r="K10" s="154"/>
      <c r="L10" s="154"/>
      <c r="M10" s="155"/>
    </row>
    <row r="11" spans="1:13" ht="15">
      <c r="A11" s="156"/>
      <c r="B11" s="157"/>
      <c r="C11" s="157"/>
      <c r="D11" s="157"/>
      <c r="E11" s="157"/>
      <c r="F11" s="157"/>
      <c r="G11" s="94"/>
      <c r="H11" s="94"/>
      <c r="I11" s="94"/>
      <c r="J11" s="94"/>
      <c r="K11" s="94"/>
      <c r="L11" s="94"/>
      <c r="M11" s="95"/>
    </row>
    <row r="12" spans="1:13" ht="15">
      <c r="A12" s="5"/>
      <c r="B12" s="6"/>
      <c r="C12" s="6"/>
      <c r="D12" s="6"/>
      <c r="E12" s="6"/>
      <c r="F12" s="7"/>
      <c r="G12" s="8"/>
      <c r="H12" s="8"/>
      <c r="I12" s="8"/>
      <c r="J12" s="8"/>
      <c r="K12" s="8"/>
      <c r="L12" s="8"/>
      <c r="M12" s="9"/>
    </row>
    <row r="13" spans="1:13" ht="15">
      <c r="A13" s="158" t="s">
        <v>62</v>
      </c>
      <c r="B13" s="159"/>
      <c r="C13" s="159"/>
      <c r="D13" s="159"/>
      <c r="E13" s="159"/>
      <c r="F13" s="160"/>
      <c r="G13" s="8"/>
      <c r="H13" s="150" t="s">
        <v>63</v>
      </c>
      <c r="I13" s="150"/>
      <c r="J13" s="150"/>
      <c r="K13" s="150"/>
      <c r="L13" s="150"/>
      <c r="M13" s="151"/>
    </row>
    <row r="14" spans="1:13" ht="15">
      <c r="A14" s="5"/>
      <c r="B14" s="6"/>
      <c r="C14" s="6"/>
      <c r="D14" s="6"/>
      <c r="E14" s="6"/>
      <c r="F14" s="7"/>
      <c r="G14" s="8"/>
      <c r="H14" s="8"/>
      <c r="I14" s="8"/>
      <c r="J14" s="8"/>
      <c r="K14" s="8"/>
      <c r="L14" s="8"/>
      <c r="M14" s="9"/>
    </row>
    <row r="15" spans="1:13" ht="15">
      <c r="A15" s="158" t="s">
        <v>68</v>
      </c>
      <c r="B15" s="159"/>
      <c r="C15" s="159"/>
      <c r="D15" s="159"/>
      <c r="E15" s="159"/>
      <c r="F15" s="160"/>
      <c r="G15" s="10"/>
      <c r="H15" s="150" t="s">
        <v>64</v>
      </c>
      <c r="I15" s="150"/>
      <c r="J15" s="150"/>
      <c r="K15" s="150"/>
      <c r="L15" s="150"/>
      <c r="M15" s="151"/>
    </row>
    <row r="16" spans="1:13" ht="15">
      <c r="A16" s="11"/>
      <c r="B16" s="10"/>
      <c r="C16" s="10"/>
      <c r="D16" s="10"/>
      <c r="E16" s="10"/>
      <c r="F16" s="12"/>
      <c r="G16" s="10"/>
      <c r="H16" s="10"/>
      <c r="I16" s="10"/>
      <c r="J16" s="10"/>
      <c r="K16" s="10"/>
      <c r="L16" s="10"/>
      <c r="M16" s="13"/>
    </row>
    <row r="17" spans="1:13" ht="15">
      <c r="A17" s="148" t="s">
        <v>25</v>
      </c>
      <c r="B17" s="148"/>
      <c r="C17" s="148"/>
      <c r="D17" s="148"/>
      <c r="E17" s="148"/>
      <c r="F17" s="149"/>
      <c r="G17" s="10"/>
      <c r="H17" s="150" t="s">
        <v>65</v>
      </c>
      <c r="I17" s="150"/>
      <c r="J17" s="150"/>
      <c r="K17" s="150"/>
      <c r="L17" s="150"/>
      <c r="M17" s="151"/>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1">
      <selection activeCell="C47" sqref="C47"/>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Septiembre 2022</v>
      </c>
      <c r="B7" s="89"/>
      <c r="C7" s="89"/>
      <c r="D7" s="89"/>
      <c r="E7" s="89"/>
      <c r="F7" s="89"/>
      <c r="G7" s="89"/>
      <c r="H7" s="89"/>
      <c r="I7" s="89"/>
      <c r="J7" s="89"/>
      <c r="K7" s="89"/>
      <c r="L7" s="113" t="s">
        <v>21</v>
      </c>
      <c r="M7" s="89"/>
      <c r="N7" s="89"/>
      <c r="O7" s="112"/>
      <c r="P7" s="89"/>
      <c r="Q7" s="89"/>
    </row>
    <row r="8" spans="1:17" ht="15.75" thickBot="1">
      <c r="A8" s="98" t="str">
        <f>Indice!B8</f>
        <v>Fecha de corte: Agosto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1" t="s">
        <v>86</v>
      </c>
      <c r="B11" s="162"/>
      <c r="C11" s="163"/>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1" t="s">
        <v>87</v>
      </c>
      <c r="B37" s="162"/>
      <c r="C37" s="163"/>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89</v>
      </c>
      <c r="B40" s="25">
        <v>3271</v>
      </c>
      <c r="C40" s="25">
        <v>2097894</v>
      </c>
      <c r="D40" s="106"/>
      <c r="E40" s="164" t="s">
        <v>27</v>
      </c>
      <c r="F40" s="164"/>
      <c r="G40" s="164"/>
      <c r="H40" s="164"/>
      <c r="I40" s="164"/>
      <c r="J40" s="164"/>
      <c r="K40" s="106"/>
      <c r="L40" s="165" t="s">
        <v>28</v>
      </c>
      <c r="M40" s="165"/>
      <c r="N40" s="165"/>
      <c r="O40" s="165"/>
      <c r="P40" s="165"/>
      <c r="Q40" s="166"/>
    </row>
    <row r="41" spans="1:17" ht="15">
      <c r="A41" s="42" t="s">
        <v>90</v>
      </c>
      <c r="B41" s="25">
        <v>3245</v>
      </c>
      <c r="C41" s="25">
        <v>2101283</v>
      </c>
      <c r="D41" s="106"/>
      <c r="E41" s="164"/>
      <c r="F41" s="164"/>
      <c r="G41" s="164"/>
      <c r="H41" s="164"/>
      <c r="I41" s="164"/>
      <c r="J41" s="164"/>
      <c r="K41" s="106"/>
      <c r="L41" s="165"/>
      <c r="M41" s="165"/>
      <c r="N41" s="165"/>
      <c r="O41" s="165"/>
      <c r="P41" s="165"/>
      <c r="Q41" s="166"/>
    </row>
    <row r="42" spans="1:17" ht="15">
      <c r="A42" s="42" t="s">
        <v>91</v>
      </c>
      <c r="B42" s="25">
        <v>3231</v>
      </c>
      <c r="C42" s="25">
        <v>2102201</v>
      </c>
      <c r="D42" s="106"/>
      <c r="E42" s="164"/>
      <c r="F42" s="164"/>
      <c r="G42" s="164"/>
      <c r="H42" s="164"/>
      <c r="I42" s="164"/>
      <c r="J42" s="164"/>
      <c r="K42" s="106"/>
      <c r="L42" s="165"/>
      <c r="M42" s="165"/>
      <c r="N42" s="165"/>
      <c r="O42" s="165"/>
      <c r="P42" s="165"/>
      <c r="Q42" s="166"/>
    </row>
    <row r="43" spans="1:17" ht="15">
      <c r="A43" s="42" t="s">
        <v>92</v>
      </c>
      <c r="B43" s="25">
        <v>3216</v>
      </c>
      <c r="C43" s="25">
        <v>2102376</v>
      </c>
      <c r="D43" s="106"/>
      <c r="E43" s="164"/>
      <c r="F43" s="164"/>
      <c r="G43" s="164"/>
      <c r="H43" s="164"/>
      <c r="I43" s="164"/>
      <c r="J43" s="164"/>
      <c r="K43" s="106"/>
      <c r="L43" s="165"/>
      <c r="M43" s="165"/>
      <c r="N43" s="165"/>
      <c r="O43" s="165"/>
      <c r="P43" s="165"/>
      <c r="Q43" s="166"/>
    </row>
    <row r="44" spans="1:17" ht="15">
      <c r="A44" s="42" t="s">
        <v>93</v>
      </c>
      <c r="B44" s="25">
        <v>3165</v>
      </c>
      <c r="C44" s="25">
        <v>2109131</v>
      </c>
      <c r="D44" s="106"/>
      <c r="E44" s="164"/>
      <c r="F44" s="164"/>
      <c r="G44" s="164"/>
      <c r="H44" s="164"/>
      <c r="I44" s="164"/>
      <c r="J44" s="164"/>
      <c r="K44" s="106"/>
      <c r="L44" s="165"/>
      <c r="M44" s="165"/>
      <c r="N44" s="165"/>
      <c r="O44" s="165"/>
      <c r="P44" s="165"/>
      <c r="Q44" s="166"/>
    </row>
    <row r="45" spans="1:17" ht="15" customHeight="1">
      <c r="A45" s="42" t="s">
        <v>94</v>
      </c>
      <c r="B45" s="25">
        <v>3182</v>
      </c>
      <c r="C45" s="25">
        <v>2117761</v>
      </c>
      <c r="D45" s="106"/>
      <c r="K45" s="106"/>
      <c r="Q45" s="108"/>
    </row>
    <row r="46" spans="1:17" ht="15">
      <c r="A46" s="42" t="s">
        <v>95</v>
      </c>
      <c r="B46" s="25">
        <v>3168</v>
      </c>
      <c r="C46" s="25">
        <v>2131752</v>
      </c>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S57"/>
  <sheetViews>
    <sheetView zoomScalePageLayoutView="0" workbookViewId="0" topLeftCell="A1">
      <pane xSplit="1" topLeftCell="EH1" activePane="topRight" state="frozen"/>
      <selection pane="topLeft" activeCell="A1" sqref="A1"/>
      <selection pane="topRight" activeCell="ET31" sqref="ET31"/>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49" width="11.421875" style="70" customWidth="1"/>
    <col min="150" max="150" width="19.140625" style="70" customWidth="1"/>
    <col min="151" max="16384" width="11.421875" style="70" customWidth="1"/>
  </cols>
  <sheetData>
    <row r="1" spans="1:149"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8"/>
    </row>
    <row r="2" spans="1:149"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2"/>
    </row>
    <row r="3" spans="1:149"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2"/>
    </row>
    <row r="4" spans="1:149"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2"/>
    </row>
    <row r="5" spans="1:149"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142"/>
    </row>
    <row r="6" spans="1:149"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7"/>
    </row>
    <row r="7" spans="1:149" ht="15">
      <c r="A7" s="117" t="str">
        <f>Indice!B7</f>
        <v>Fecha de publicación: Septiembre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c r="EO7" s="113"/>
      <c r="EP7" s="113"/>
      <c r="EQ7" s="113"/>
      <c r="ER7" s="113" t="s">
        <v>21</v>
      </c>
      <c r="ES7" s="90"/>
    </row>
    <row r="8" spans="1:149" ht="15.75" thickBot="1">
      <c r="A8" s="118" t="str">
        <f>Indice!B8</f>
        <v>Fecha de corte: Agosto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3"/>
    </row>
    <row r="10" spans="1:149" ht="15">
      <c r="A10" s="173" t="s">
        <v>22</v>
      </c>
      <c r="B10" s="171">
        <v>2016</v>
      </c>
      <c r="C10" s="172"/>
      <c r="D10" s="171">
        <v>2016</v>
      </c>
      <c r="E10" s="172"/>
      <c r="F10" s="171">
        <v>2016</v>
      </c>
      <c r="G10" s="172"/>
      <c r="H10" s="171">
        <v>2016</v>
      </c>
      <c r="I10" s="172"/>
      <c r="J10" s="171">
        <v>2016</v>
      </c>
      <c r="K10" s="172"/>
      <c r="L10" s="171">
        <v>2016</v>
      </c>
      <c r="M10" s="172"/>
      <c r="N10" s="171">
        <v>2017</v>
      </c>
      <c r="O10" s="172"/>
      <c r="P10" s="171">
        <v>2017</v>
      </c>
      <c r="Q10" s="172"/>
      <c r="R10" s="171">
        <v>2017</v>
      </c>
      <c r="S10" s="172"/>
      <c r="T10" s="171">
        <v>2017</v>
      </c>
      <c r="U10" s="172"/>
      <c r="V10" s="171">
        <v>2017</v>
      </c>
      <c r="W10" s="172"/>
      <c r="X10" s="171">
        <v>2017</v>
      </c>
      <c r="Y10" s="172"/>
      <c r="Z10" s="171">
        <v>2017</v>
      </c>
      <c r="AA10" s="172"/>
      <c r="AB10" s="169">
        <v>2017</v>
      </c>
      <c r="AC10" s="170"/>
      <c r="AD10" s="169">
        <v>2017</v>
      </c>
      <c r="AE10" s="170"/>
      <c r="AF10" s="169">
        <v>2017</v>
      </c>
      <c r="AG10" s="170"/>
      <c r="AH10" s="169">
        <v>2017</v>
      </c>
      <c r="AI10" s="170"/>
      <c r="AJ10" s="169">
        <v>2017</v>
      </c>
      <c r="AK10" s="170"/>
      <c r="AL10" s="169">
        <v>2018</v>
      </c>
      <c r="AM10" s="170"/>
      <c r="AN10" s="169">
        <v>2018</v>
      </c>
      <c r="AO10" s="170"/>
      <c r="AP10" s="169">
        <v>2018</v>
      </c>
      <c r="AQ10" s="170"/>
      <c r="AR10" s="169">
        <v>2018</v>
      </c>
      <c r="AS10" s="170"/>
      <c r="AT10" s="169">
        <v>2018</v>
      </c>
      <c r="AU10" s="170"/>
      <c r="AV10" s="169">
        <v>2018</v>
      </c>
      <c r="AW10" s="170"/>
      <c r="AX10" s="169">
        <v>2018</v>
      </c>
      <c r="AY10" s="170"/>
      <c r="AZ10" s="169">
        <v>2018</v>
      </c>
      <c r="BA10" s="170"/>
      <c r="BB10" s="169">
        <v>2018</v>
      </c>
      <c r="BC10" s="170"/>
      <c r="BD10" s="169">
        <v>2018</v>
      </c>
      <c r="BE10" s="170"/>
      <c r="BF10" s="169">
        <v>2018</v>
      </c>
      <c r="BG10" s="170"/>
      <c r="BH10" s="169">
        <v>2018</v>
      </c>
      <c r="BI10" s="170"/>
      <c r="BJ10" s="169">
        <v>2019</v>
      </c>
      <c r="BK10" s="170"/>
      <c r="BL10" s="167">
        <v>2019</v>
      </c>
      <c r="BM10" s="167"/>
      <c r="BN10" s="169">
        <v>2019</v>
      </c>
      <c r="BO10" s="170"/>
      <c r="BP10" s="169">
        <v>2019</v>
      </c>
      <c r="BQ10" s="170"/>
      <c r="BR10" s="169">
        <v>2019</v>
      </c>
      <c r="BS10" s="170"/>
      <c r="BT10" s="169">
        <v>2019</v>
      </c>
      <c r="BU10" s="170"/>
      <c r="BV10" s="169">
        <v>2019</v>
      </c>
      <c r="BW10" s="170"/>
      <c r="BX10" s="169">
        <v>2019</v>
      </c>
      <c r="BY10" s="170"/>
      <c r="BZ10" s="169">
        <v>2019</v>
      </c>
      <c r="CA10" s="170"/>
      <c r="CB10" s="169">
        <v>2019</v>
      </c>
      <c r="CC10" s="170"/>
      <c r="CD10" s="167">
        <v>2019</v>
      </c>
      <c r="CE10" s="167"/>
      <c r="CF10" s="167">
        <v>2019</v>
      </c>
      <c r="CG10" s="167"/>
      <c r="CH10" s="167">
        <v>2020</v>
      </c>
      <c r="CI10" s="167"/>
      <c r="CJ10" s="167">
        <v>2020</v>
      </c>
      <c r="CK10" s="167"/>
      <c r="CL10" s="167">
        <v>2020</v>
      </c>
      <c r="CM10" s="167"/>
      <c r="CN10" s="167">
        <v>2020</v>
      </c>
      <c r="CO10" s="167"/>
      <c r="CP10" s="167">
        <v>2020</v>
      </c>
      <c r="CQ10" s="167"/>
      <c r="CR10" s="167">
        <v>2020</v>
      </c>
      <c r="CS10" s="167"/>
      <c r="CT10" s="167">
        <v>2020</v>
      </c>
      <c r="CU10" s="167"/>
      <c r="CV10" s="167">
        <v>2020</v>
      </c>
      <c r="CW10" s="167"/>
      <c r="CX10" s="167">
        <v>2020</v>
      </c>
      <c r="CY10" s="167"/>
      <c r="CZ10" s="167">
        <v>2020</v>
      </c>
      <c r="DA10" s="167"/>
      <c r="DB10" s="167">
        <v>2020</v>
      </c>
      <c r="DC10" s="167"/>
      <c r="DD10" s="167">
        <v>2020</v>
      </c>
      <c r="DE10" s="167"/>
      <c r="DF10" s="167">
        <v>2021</v>
      </c>
      <c r="DG10" s="167"/>
      <c r="DH10" s="167">
        <v>2021</v>
      </c>
      <c r="DI10" s="167"/>
      <c r="DJ10" s="167">
        <v>2021</v>
      </c>
      <c r="DK10" s="167"/>
      <c r="DL10" s="167">
        <v>2021</v>
      </c>
      <c r="DM10" s="167"/>
      <c r="DN10" s="167">
        <v>2021</v>
      </c>
      <c r="DO10" s="167"/>
      <c r="DP10" s="167">
        <v>2021</v>
      </c>
      <c r="DQ10" s="167"/>
      <c r="DR10" s="167">
        <v>2021</v>
      </c>
      <c r="DS10" s="167"/>
      <c r="DT10" s="167">
        <v>2021</v>
      </c>
      <c r="DU10" s="167"/>
      <c r="DV10" s="167">
        <v>2021</v>
      </c>
      <c r="DW10" s="167"/>
      <c r="DX10" s="167">
        <v>2021</v>
      </c>
      <c r="DY10" s="167"/>
      <c r="DZ10" s="167">
        <v>2021</v>
      </c>
      <c r="EA10" s="167"/>
      <c r="EB10" s="167">
        <v>2021</v>
      </c>
      <c r="EC10" s="167"/>
      <c r="ED10" s="167">
        <v>2022</v>
      </c>
      <c r="EE10" s="167"/>
      <c r="EF10" s="167">
        <v>2022</v>
      </c>
      <c r="EG10" s="167"/>
      <c r="EH10" s="167">
        <v>2022</v>
      </c>
      <c r="EI10" s="167"/>
      <c r="EJ10" s="167">
        <v>2022</v>
      </c>
      <c r="EK10" s="167"/>
      <c r="EL10" s="167">
        <v>2022</v>
      </c>
      <c r="EM10" s="167"/>
      <c r="EN10" s="167">
        <v>2022</v>
      </c>
      <c r="EO10" s="167"/>
      <c r="EP10" s="167">
        <v>2022</v>
      </c>
      <c r="EQ10" s="167"/>
      <c r="ER10" s="167">
        <v>2022</v>
      </c>
      <c r="ES10" s="167"/>
    </row>
    <row r="11" spans="1:149" ht="15">
      <c r="A11" s="174"/>
      <c r="B11" s="171" t="s">
        <v>29</v>
      </c>
      <c r="C11" s="172"/>
      <c r="D11" s="171" t="s">
        <v>30</v>
      </c>
      <c r="E11" s="172"/>
      <c r="F11" s="171" t="s">
        <v>31</v>
      </c>
      <c r="G11" s="172"/>
      <c r="H11" s="171" t="s">
        <v>32</v>
      </c>
      <c r="I11" s="172"/>
      <c r="J11" s="171" t="s">
        <v>33</v>
      </c>
      <c r="K11" s="172"/>
      <c r="L11" s="171" t="s">
        <v>34</v>
      </c>
      <c r="M11" s="172"/>
      <c r="N11" s="171" t="s">
        <v>35</v>
      </c>
      <c r="O11" s="172"/>
      <c r="P11" s="171" t="s">
        <v>40</v>
      </c>
      <c r="Q11" s="172"/>
      <c r="R11" s="171" t="s">
        <v>41</v>
      </c>
      <c r="S11" s="172"/>
      <c r="T11" s="171" t="s">
        <v>42</v>
      </c>
      <c r="U11" s="172"/>
      <c r="V11" s="171" t="s">
        <v>43</v>
      </c>
      <c r="W11" s="172"/>
      <c r="X11" s="171" t="s">
        <v>44</v>
      </c>
      <c r="Y11" s="172"/>
      <c r="Z11" s="171" t="s">
        <v>29</v>
      </c>
      <c r="AA11" s="172"/>
      <c r="AB11" s="169" t="s">
        <v>30</v>
      </c>
      <c r="AC11" s="170"/>
      <c r="AD11" s="169" t="s">
        <v>31</v>
      </c>
      <c r="AE11" s="170"/>
      <c r="AF11" s="169" t="s">
        <v>32</v>
      </c>
      <c r="AG11" s="170"/>
      <c r="AH11" s="169" t="s">
        <v>33</v>
      </c>
      <c r="AI11" s="170"/>
      <c r="AJ11" s="169" t="s">
        <v>34</v>
      </c>
      <c r="AK11" s="170"/>
      <c r="AL11" s="169" t="s">
        <v>35</v>
      </c>
      <c r="AM11" s="170"/>
      <c r="AN11" s="169" t="s">
        <v>40</v>
      </c>
      <c r="AO11" s="170"/>
      <c r="AP11" s="169" t="s">
        <v>41</v>
      </c>
      <c r="AQ11" s="170"/>
      <c r="AR11" s="169" t="s">
        <v>42</v>
      </c>
      <c r="AS11" s="170"/>
      <c r="AT11" s="169" t="s">
        <v>43</v>
      </c>
      <c r="AU11" s="170"/>
      <c r="AV11" s="169" t="s">
        <v>44</v>
      </c>
      <c r="AW11" s="170"/>
      <c r="AX11" s="169" t="s">
        <v>29</v>
      </c>
      <c r="AY11" s="170"/>
      <c r="AZ11" s="169" t="s">
        <v>30</v>
      </c>
      <c r="BA11" s="170"/>
      <c r="BB11" s="169" t="s">
        <v>31</v>
      </c>
      <c r="BC11" s="170"/>
      <c r="BD11" s="169" t="s">
        <v>32</v>
      </c>
      <c r="BE11" s="170"/>
      <c r="BF11" s="169" t="s">
        <v>33</v>
      </c>
      <c r="BG11" s="170"/>
      <c r="BH11" s="169" t="s">
        <v>34</v>
      </c>
      <c r="BI11" s="170"/>
      <c r="BJ11" s="169" t="s">
        <v>35</v>
      </c>
      <c r="BK11" s="170"/>
      <c r="BL11" s="167" t="s">
        <v>40</v>
      </c>
      <c r="BM11" s="167"/>
      <c r="BN11" s="169" t="s">
        <v>41</v>
      </c>
      <c r="BO11" s="170"/>
      <c r="BP11" s="169" t="s">
        <v>42</v>
      </c>
      <c r="BQ11" s="170"/>
      <c r="BR11" s="169" t="s">
        <v>43</v>
      </c>
      <c r="BS11" s="170"/>
      <c r="BT11" s="169" t="s">
        <v>44</v>
      </c>
      <c r="BU11" s="170"/>
      <c r="BV11" s="169" t="s">
        <v>29</v>
      </c>
      <c r="BW11" s="170"/>
      <c r="BX11" s="169" t="s">
        <v>30</v>
      </c>
      <c r="BY11" s="170"/>
      <c r="BZ11" s="169" t="s">
        <v>31</v>
      </c>
      <c r="CA11" s="170"/>
      <c r="CB11" s="169" t="s">
        <v>32</v>
      </c>
      <c r="CC11" s="170"/>
      <c r="CD11" s="167" t="s">
        <v>33</v>
      </c>
      <c r="CE11" s="167"/>
      <c r="CF11" s="167" t="s">
        <v>34</v>
      </c>
      <c r="CG11" s="167"/>
      <c r="CH11" s="167" t="s">
        <v>35</v>
      </c>
      <c r="CI11" s="167"/>
      <c r="CJ11" s="167" t="s">
        <v>40</v>
      </c>
      <c r="CK11" s="167"/>
      <c r="CL11" s="167" t="s">
        <v>41</v>
      </c>
      <c r="CM11" s="167"/>
      <c r="CN11" s="167" t="s">
        <v>42</v>
      </c>
      <c r="CO11" s="167"/>
      <c r="CP11" s="167" t="s">
        <v>43</v>
      </c>
      <c r="CQ11" s="167"/>
      <c r="CR11" s="167" t="s">
        <v>44</v>
      </c>
      <c r="CS11" s="167"/>
      <c r="CT11" s="167" t="s">
        <v>29</v>
      </c>
      <c r="CU11" s="167"/>
      <c r="CV11" s="169" t="s">
        <v>30</v>
      </c>
      <c r="CW11" s="170"/>
      <c r="CX11" s="169" t="s">
        <v>31</v>
      </c>
      <c r="CY11" s="170"/>
      <c r="CZ11" s="169" t="s">
        <v>32</v>
      </c>
      <c r="DA11" s="170"/>
      <c r="DB11" s="169" t="s">
        <v>33</v>
      </c>
      <c r="DC11" s="170"/>
      <c r="DD11" s="169" t="s">
        <v>34</v>
      </c>
      <c r="DE11" s="170"/>
      <c r="DF11" s="169" t="s">
        <v>35</v>
      </c>
      <c r="DG11" s="170"/>
      <c r="DH11" s="167" t="s">
        <v>40</v>
      </c>
      <c r="DI11" s="167"/>
      <c r="DJ11" s="167" t="s">
        <v>41</v>
      </c>
      <c r="DK11" s="167"/>
      <c r="DL11" s="167" t="s">
        <v>42</v>
      </c>
      <c r="DM11" s="167"/>
      <c r="DN11" s="167" t="s">
        <v>43</v>
      </c>
      <c r="DO11" s="167"/>
      <c r="DP11" s="167" t="s">
        <v>44</v>
      </c>
      <c r="DQ11" s="167"/>
      <c r="DR11" s="167" t="s">
        <v>29</v>
      </c>
      <c r="DS11" s="167"/>
      <c r="DT11" s="167" t="s">
        <v>30</v>
      </c>
      <c r="DU11" s="167"/>
      <c r="DV11" s="167" t="s">
        <v>31</v>
      </c>
      <c r="DW11" s="167"/>
      <c r="DX11" s="167" t="s">
        <v>32</v>
      </c>
      <c r="DY11" s="167"/>
      <c r="DZ11" s="168" t="s">
        <v>33</v>
      </c>
      <c r="EA11" s="168"/>
      <c r="EB11" s="168" t="s">
        <v>34</v>
      </c>
      <c r="EC11" s="168"/>
      <c r="ED11" s="168" t="s">
        <v>35</v>
      </c>
      <c r="EE11" s="168"/>
      <c r="EF11" s="168" t="s">
        <v>40</v>
      </c>
      <c r="EG11" s="168"/>
      <c r="EH11" s="168" t="s">
        <v>41</v>
      </c>
      <c r="EI11" s="168"/>
      <c r="EJ11" s="168" t="s">
        <v>42</v>
      </c>
      <c r="EK11" s="168"/>
      <c r="EL11" s="168" t="s">
        <v>43</v>
      </c>
      <c r="EM11" s="168"/>
      <c r="EN11" s="168" t="s">
        <v>44</v>
      </c>
      <c r="EO11" s="168"/>
      <c r="EP11" s="168" t="s">
        <v>29</v>
      </c>
      <c r="EQ11" s="168"/>
      <c r="ER11" s="168" t="s">
        <v>30</v>
      </c>
      <c r="ES11" s="168"/>
    </row>
    <row r="12" spans="1:149" ht="15">
      <c r="A12" s="175"/>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c r="EP12" s="120" t="s">
        <v>39</v>
      </c>
      <c r="EQ12" s="120" t="s">
        <v>24</v>
      </c>
      <c r="ER12" s="120" t="s">
        <v>39</v>
      </c>
      <c r="ES12" s="120" t="s">
        <v>24</v>
      </c>
    </row>
    <row r="13" spans="1:149"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c r="EP13" s="72">
        <v>71</v>
      </c>
      <c r="EQ13" s="72">
        <v>1</v>
      </c>
      <c r="ER13" s="72">
        <v>71</v>
      </c>
      <c r="ES13" s="72">
        <v>1</v>
      </c>
    </row>
    <row r="14" spans="1:149"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c r="EP14" s="72">
        <v>43</v>
      </c>
      <c r="EQ14" s="72">
        <v>487</v>
      </c>
      <c r="ER14" s="72">
        <v>44</v>
      </c>
      <c r="ES14" s="72">
        <v>502</v>
      </c>
    </row>
    <row r="15" spans="1:149"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c r="EP15" s="72">
        <v>483</v>
      </c>
      <c r="EQ15" s="72">
        <v>3019</v>
      </c>
      <c r="ER15" s="72">
        <v>480</v>
      </c>
      <c r="ES15" s="72">
        <v>3016</v>
      </c>
    </row>
    <row r="16" spans="1:149"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c r="EH16" s="72">
        <v>1039</v>
      </c>
      <c r="EI16" s="72">
        <v>621196</v>
      </c>
      <c r="EJ16" s="72">
        <v>1042</v>
      </c>
      <c r="EK16" s="72">
        <v>610312</v>
      </c>
      <c r="EL16" s="72">
        <v>1016</v>
      </c>
      <c r="EM16" s="72">
        <v>600377</v>
      </c>
      <c r="EN16" s="147">
        <v>992</v>
      </c>
      <c r="EO16" s="72">
        <v>591338</v>
      </c>
      <c r="EP16" s="72">
        <v>994</v>
      </c>
      <c r="EQ16" s="72">
        <v>581754</v>
      </c>
      <c r="ER16" s="72">
        <v>989</v>
      </c>
      <c r="ES16" s="72">
        <v>572236</v>
      </c>
    </row>
    <row r="17" spans="1:149"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c r="EH17" s="72">
        <v>4</v>
      </c>
      <c r="EI17" s="72">
        <v>32</v>
      </c>
      <c r="EJ17" s="72">
        <v>5</v>
      </c>
      <c r="EK17" s="72">
        <v>35</v>
      </c>
      <c r="EL17" s="72">
        <v>5</v>
      </c>
      <c r="EM17" s="72">
        <v>29</v>
      </c>
      <c r="EN17" s="73">
        <v>5</v>
      </c>
      <c r="EO17" s="72">
        <v>29</v>
      </c>
      <c r="EP17" s="72">
        <v>5</v>
      </c>
      <c r="EQ17" s="72">
        <v>29</v>
      </c>
      <c r="ER17" s="72">
        <v>5</v>
      </c>
      <c r="ES17" s="72">
        <v>30</v>
      </c>
    </row>
    <row r="18" spans="1:149"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c r="EH18" s="72">
        <v>129</v>
      </c>
      <c r="EI18" s="72">
        <v>317678</v>
      </c>
      <c r="EJ18" s="72">
        <v>128</v>
      </c>
      <c r="EK18" s="72">
        <v>325920</v>
      </c>
      <c r="EL18" s="72">
        <v>128</v>
      </c>
      <c r="EM18" s="72">
        <v>314219</v>
      </c>
      <c r="EN18" s="73">
        <v>122</v>
      </c>
      <c r="EO18" s="72">
        <v>318814</v>
      </c>
      <c r="EP18" s="72">
        <v>125</v>
      </c>
      <c r="EQ18" s="72">
        <v>321952</v>
      </c>
      <c r="ER18" s="72">
        <v>119</v>
      </c>
      <c r="ES18" s="72">
        <v>325125</v>
      </c>
    </row>
    <row r="19" spans="1:149"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c r="EH19" s="72"/>
      <c r="EI19" s="72"/>
      <c r="EJ19" s="72"/>
      <c r="EK19" s="72"/>
      <c r="EL19" s="72"/>
      <c r="EM19" s="72"/>
      <c r="EN19" s="74"/>
      <c r="EO19" s="72"/>
      <c r="EP19" s="72"/>
      <c r="EQ19" s="72"/>
      <c r="ER19" s="72"/>
      <c r="ES19" s="72"/>
    </row>
    <row r="20" spans="1:149"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c r="EH20" s="72">
        <v>4</v>
      </c>
      <c r="EI20" s="72">
        <v>4</v>
      </c>
      <c r="EJ20" s="72">
        <v>4</v>
      </c>
      <c r="EK20" s="72">
        <v>4</v>
      </c>
      <c r="EL20" s="72">
        <v>4</v>
      </c>
      <c r="EM20" s="72">
        <v>4</v>
      </c>
      <c r="EN20" s="73">
        <v>4</v>
      </c>
      <c r="EO20" s="72">
        <v>4</v>
      </c>
      <c r="EP20" s="72">
        <v>4</v>
      </c>
      <c r="EQ20" s="72">
        <v>4</v>
      </c>
      <c r="ER20" s="72">
        <v>4</v>
      </c>
      <c r="ES20" s="72">
        <v>4</v>
      </c>
    </row>
    <row r="21" spans="1:149"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c r="EL21" s="72">
        <v>0</v>
      </c>
      <c r="EM21" s="72">
        <v>0</v>
      </c>
      <c r="EN21" s="73">
        <v>0</v>
      </c>
      <c r="EO21" s="72">
        <v>0</v>
      </c>
      <c r="EP21" s="72">
        <v>0</v>
      </c>
      <c r="EQ21" s="72">
        <v>0</v>
      </c>
      <c r="ER21" s="72">
        <v>0</v>
      </c>
      <c r="ES21" s="72">
        <v>0</v>
      </c>
    </row>
    <row r="22" spans="1:149"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c r="EH22" s="72">
        <v>7</v>
      </c>
      <c r="EI22" s="72">
        <v>423</v>
      </c>
      <c r="EJ22" s="72">
        <v>7</v>
      </c>
      <c r="EK22" s="72">
        <v>422</v>
      </c>
      <c r="EL22" s="72">
        <v>7</v>
      </c>
      <c r="EM22" s="72">
        <v>422</v>
      </c>
      <c r="EN22" s="73">
        <v>7</v>
      </c>
      <c r="EO22" s="72">
        <v>418</v>
      </c>
      <c r="EP22" s="72">
        <v>7</v>
      </c>
      <c r="EQ22" s="72">
        <v>418</v>
      </c>
      <c r="ER22" s="72">
        <v>6</v>
      </c>
      <c r="ES22" s="72">
        <v>416</v>
      </c>
    </row>
    <row r="23" spans="1:149"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c r="EH23" s="72">
        <v>31</v>
      </c>
      <c r="EI23" s="72">
        <v>70249</v>
      </c>
      <c r="EJ23" s="72">
        <v>31</v>
      </c>
      <c r="EK23" s="72">
        <v>71082</v>
      </c>
      <c r="EL23" s="72">
        <v>31</v>
      </c>
      <c r="EM23" s="72">
        <v>71777</v>
      </c>
      <c r="EN23" s="73">
        <v>31</v>
      </c>
      <c r="EO23" s="72">
        <v>72572</v>
      </c>
      <c r="EP23" s="72">
        <v>32</v>
      </c>
      <c r="EQ23" s="72">
        <v>73446</v>
      </c>
      <c r="ER23" s="72">
        <v>32</v>
      </c>
      <c r="ES23" s="72">
        <v>73977</v>
      </c>
    </row>
    <row r="24" spans="1:149"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c r="EL24" s="72">
        <v>0</v>
      </c>
      <c r="EM24" s="72">
        <v>0</v>
      </c>
      <c r="EN24" s="73">
        <v>0</v>
      </c>
      <c r="EO24" s="72">
        <v>0</v>
      </c>
      <c r="EP24" s="72">
        <v>0</v>
      </c>
      <c r="EQ24" s="72">
        <v>0</v>
      </c>
      <c r="ER24" s="72">
        <v>0</v>
      </c>
      <c r="ES24" s="72">
        <v>0</v>
      </c>
    </row>
    <row r="25" spans="1:149"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c r="EH25" s="72">
        <v>12</v>
      </c>
      <c r="EI25" s="72">
        <v>16</v>
      </c>
      <c r="EJ25" s="72">
        <v>13</v>
      </c>
      <c r="EK25" s="72">
        <v>17</v>
      </c>
      <c r="EL25" s="72">
        <v>13</v>
      </c>
      <c r="EM25" s="72">
        <v>17</v>
      </c>
      <c r="EN25" s="73">
        <v>13</v>
      </c>
      <c r="EO25" s="72">
        <v>17</v>
      </c>
      <c r="EP25" s="72">
        <v>12</v>
      </c>
      <c r="EQ25" s="72">
        <v>16</v>
      </c>
      <c r="ER25" s="72">
        <v>11</v>
      </c>
      <c r="ES25" s="72">
        <v>16</v>
      </c>
    </row>
    <row r="26" spans="1:149"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c r="EH26" s="72"/>
      <c r="EI26" s="72"/>
      <c r="EJ26" s="72"/>
      <c r="EK26" s="72"/>
      <c r="EL26" s="72"/>
      <c r="EM26" s="72"/>
      <c r="EN26" s="74"/>
      <c r="EO26" s="72"/>
      <c r="EP26" s="72"/>
      <c r="EQ26" s="72"/>
      <c r="ER26" s="72"/>
      <c r="ES26" s="72"/>
    </row>
    <row r="27" spans="1:149"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c r="EH27" s="72">
        <v>1</v>
      </c>
      <c r="EI27" s="72">
        <v>3</v>
      </c>
      <c r="EJ27" s="72">
        <v>1</v>
      </c>
      <c r="EK27" s="72">
        <v>3</v>
      </c>
      <c r="EL27" s="72">
        <v>1</v>
      </c>
      <c r="EM27" s="72">
        <v>3</v>
      </c>
      <c r="EN27" s="73">
        <v>1</v>
      </c>
      <c r="EO27" s="72">
        <v>3</v>
      </c>
      <c r="EP27" s="72">
        <v>1</v>
      </c>
      <c r="EQ27" s="72">
        <v>3</v>
      </c>
      <c r="ER27" s="72">
        <v>1</v>
      </c>
      <c r="ES27" s="72">
        <v>3</v>
      </c>
    </row>
    <row r="28" spans="1:149"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c r="EH28" s="72">
        <v>7</v>
      </c>
      <c r="EI28" s="72">
        <v>35</v>
      </c>
      <c r="EJ28" s="72">
        <v>6</v>
      </c>
      <c r="EK28" s="72">
        <v>24</v>
      </c>
      <c r="EL28" s="72">
        <v>5</v>
      </c>
      <c r="EM28" s="72">
        <v>23</v>
      </c>
      <c r="EN28" s="73">
        <v>7</v>
      </c>
      <c r="EO28" s="72">
        <v>40</v>
      </c>
      <c r="EP28" s="72">
        <v>7</v>
      </c>
      <c r="EQ28" s="72">
        <v>40</v>
      </c>
      <c r="ER28" s="72">
        <v>7</v>
      </c>
      <c r="ES28" s="72">
        <v>40</v>
      </c>
    </row>
    <row r="29" spans="1:149"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c r="EH29" s="72">
        <v>3</v>
      </c>
      <c r="EI29" s="72">
        <v>653366</v>
      </c>
      <c r="EJ29" s="72">
        <v>3</v>
      </c>
      <c r="EK29" s="72">
        <v>667443</v>
      </c>
      <c r="EL29" s="72">
        <v>3</v>
      </c>
      <c r="EM29" s="72">
        <v>681345</v>
      </c>
      <c r="EN29" s="73">
        <v>3</v>
      </c>
      <c r="EO29" s="72">
        <v>693763</v>
      </c>
      <c r="EP29" s="72">
        <v>3</v>
      </c>
      <c r="EQ29" s="72">
        <v>706903</v>
      </c>
      <c r="ER29" s="72">
        <v>3</v>
      </c>
      <c r="ES29" s="72">
        <v>720226</v>
      </c>
    </row>
    <row r="30" spans="1:149"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c r="EH30" s="72">
        <v>176</v>
      </c>
      <c r="EI30" s="72">
        <v>2661</v>
      </c>
      <c r="EJ30" s="72">
        <v>176</v>
      </c>
      <c r="EK30" s="72">
        <v>2646</v>
      </c>
      <c r="EL30" s="72">
        <v>175</v>
      </c>
      <c r="EM30" s="72">
        <v>2525</v>
      </c>
      <c r="EN30" s="73">
        <v>175</v>
      </c>
      <c r="EO30" s="72">
        <v>2533</v>
      </c>
      <c r="EP30" s="72">
        <v>175</v>
      </c>
      <c r="EQ30" s="72">
        <v>2298</v>
      </c>
      <c r="ER30" s="72">
        <v>175</v>
      </c>
      <c r="ES30" s="72">
        <v>2296</v>
      </c>
    </row>
    <row r="31" spans="1:149"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c r="EH31" s="72">
        <v>562</v>
      </c>
      <c r="EI31" s="72">
        <v>9175</v>
      </c>
      <c r="EJ31" s="72">
        <v>573</v>
      </c>
      <c r="EK31" s="72">
        <v>9175</v>
      </c>
      <c r="EL31" s="72">
        <v>578</v>
      </c>
      <c r="EM31" s="72">
        <v>9300</v>
      </c>
      <c r="EN31" s="73">
        <v>583</v>
      </c>
      <c r="EO31" s="72">
        <v>9391</v>
      </c>
      <c r="EP31" s="72">
        <v>603</v>
      </c>
      <c r="EQ31" s="72">
        <v>9453</v>
      </c>
      <c r="ER31" s="72">
        <v>606</v>
      </c>
      <c r="ES31" s="72">
        <v>9453</v>
      </c>
    </row>
    <row r="32" spans="1:149"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c r="EH32" s="72">
        <v>405</v>
      </c>
      <c r="EI32" s="72">
        <v>121223</v>
      </c>
      <c r="EJ32" s="72">
        <v>389</v>
      </c>
      <c r="EK32" s="72">
        <v>116924</v>
      </c>
      <c r="EL32" s="72">
        <v>400</v>
      </c>
      <c r="EM32" s="72">
        <v>124849</v>
      </c>
      <c r="EN32" s="73">
        <v>395</v>
      </c>
      <c r="EO32" s="72">
        <v>121895</v>
      </c>
      <c r="EP32" s="72">
        <v>387</v>
      </c>
      <c r="EQ32" s="72">
        <v>123727</v>
      </c>
      <c r="ER32" s="72">
        <v>398</v>
      </c>
      <c r="ES32" s="72">
        <v>129840</v>
      </c>
    </row>
    <row r="33" spans="1:149"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c r="EH33" s="72">
        <v>1</v>
      </c>
      <c r="EI33" s="72">
        <v>1</v>
      </c>
      <c r="EJ33" s="72">
        <v>1</v>
      </c>
      <c r="EK33" s="72">
        <v>1</v>
      </c>
      <c r="EL33" s="72">
        <v>1</v>
      </c>
      <c r="EM33" s="72">
        <v>1</v>
      </c>
      <c r="EN33" s="73">
        <v>1</v>
      </c>
      <c r="EO33" s="72">
        <v>1</v>
      </c>
      <c r="EP33" s="72">
        <v>1</v>
      </c>
      <c r="EQ33" s="72">
        <v>1</v>
      </c>
      <c r="ER33" s="72">
        <v>1</v>
      </c>
      <c r="ES33" s="72">
        <v>1</v>
      </c>
    </row>
    <row r="34" spans="1:149"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c r="EH34" s="72">
        <v>182</v>
      </c>
      <c r="EI34" s="72">
        <v>239044</v>
      </c>
      <c r="EJ34" s="72">
        <v>164</v>
      </c>
      <c r="EK34" s="72">
        <v>231537</v>
      </c>
      <c r="EL34" s="72">
        <v>162</v>
      </c>
      <c r="EM34" s="72">
        <v>230489</v>
      </c>
      <c r="EN34" s="73">
        <v>134</v>
      </c>
      <c r="EO34" s="72">
        <v>229955</v>
      </c>
      <c r="EP34" s="72">
        <v>133</v>
      </c>
      <c r="EQ34" s="72">
        <v>228352</v>
      </c>
      <c r="ER34" s="72">
        <v>121</v>
      </c>
      <c r="ES34" s="72">
        <v>227726</v>
      </c>
    </row>
    <row r="35" spans="1:149"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c r="EH35" s="72"/>
      <c r="EI35" s="72"/>
      <c r="EJ35" s="72"/>
      <c r="EK35" s="72"/>
      <c r="EL35" s="72"/>
      <c r="EM35" s="72"/>
      <c r="EN35" s="74"/>
      <c r="EO35" s="72"/>
      <c r="EP35" s="72"/>
      <c r="EQ35" s="72"/>
      <c r="ER35" s="72"/>
      <c r="ES35" s="72"/>
    </row>
    <row r="36" spans="1:149"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c r="EH36" s="72">
        <v>13</v>
      </c>
      <c r="EI36" s="72">
        <v>62042</v>
      </c>
      <c r="EJ36" s="72">
        <v>13</v>
      </c>
      <c r="EK36" s="72">
        <v>62479</v>
      </c>
      <c r="EL36" s="72">
        <v>13</v>
      </c>
      <c r="EM36" s="72">
        <v>62861</v>
      </c>
      <c r="EN36" s="73">
        <v>14</v>
      </c>
      <c r="EO36" s="72">
        <v>64174</v>
      </c>
      <c r="EP36" s="72">
        <v>14</v>
      </c>
      <c r="EQ36" s="72">
        <v>65202</v>
      </c>
      <c r="ER36" s="72">
        <v>14</v>
      </c>
      <c r="ES36" s="72">
        <v>66185</v>
      </c>
    </row>
    <row r="37" spans="1:149"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c r="EH37" s="72"/>
      <c r="EI37" s="72"/>
      <c r="EJ37" s="72"/>
      <c r="EK37" s="72"/>
      <c r="EL37" s="72"/>
      <c r="EM37" s="72"/>
      <c r="EN37" s="74"/>
      <c r="EO37" s="72"/>
      <c r="EP37" s="72"/>
      <c r="EQ37" s="72"/>
      <c r="ER37" s="72"/>
      <c r="ES37" s="72"/>
    </row>
    <row r="38" spans="1:149"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c r="EH38" s="72">
        <v>78</v>
      </c>
      <c r="EI38" s="72">
        <v>653</v>
      </c>
      <c r="EJ38" s="72">
        <v>78</v>
      </c>
      <c r="EK38" s="72">
        <v>645</v>
      </c>
      <c r="EL38" s="72">
        <v>81</v>
      </c>
      <c r="EM38" s="72">
        <v>650</v>
      </c>
      <c r="EN38" s="73">
        <v>82</v>
      </c>
      <c r="EO38" s="72">
        <v>654</v>
      </c>
      <c r="EP38" s="72">
        <v>81</v>
      </c>
      <c r="EQ38" s="72">
        <v>656</v>
      </c>
      <c r="ER38" s="72">
        <v>81</v>
      </c>
      <c r="ES38" s="72">
        <v>659</v>
      </c>
    </row>
    <row r="39" spans="1:149"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c r="EH39" s="72"/>
      <c r="EI39" s="72"/>
      <c r="EJ39" s="72"/>
      <c r="EK39" s="72"/>
      <c r="EL39" s="72"/>
      <c r="EM39" s="72"/>
      <c r="EN39" s="74"/>
      <c r="EO39" s="72"/>
      <c r="EP39" s="72"/>
      <c r="EQ39" s="72"/>
      <c r="ER39" s="72"/>
      <c r="ES39" s="72"/>
    </row>
    <row r="40" spans="1:149"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c r="EH40" s="72">
        <v>1</v>
      </c>
      <c r="EI40" s="72">
        <v>7</v>
      </c>
      <c r="EJ40" s="72">
        <v>0</v>
      </c>
      <c r="EK40" s="72">
        <v>0</v>
      </c>
      <c r="EL40" s="72">
        <v>0</v>
      </c>
      <c r="EM40" s="72">
        <v>0</v>
      </c>
      <c r="EN40" s="73">
        <v>1</v>
      </c>
      <c r="EO40" s="72">
        <v>0</v>
      </c>
      <c r="EP40" s="72">
        <v>1</v>
      </c>
      <c r="EQ40" s="72">
        <v>0</v>
      </c>
      <c r="ER40" s="72">
        <v>0</v>
      </c>
      <c r="ES40" s="72">
        <v>0</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49">
    <mergeCell ref="ER10:ES10"/>
    <mergeCell ref="ER11:ES11"/>
    <mergeCell ref="EN10:EO10"/>
    <mergeCell ref="EN11:EO11"/>
    <mergeCell ref="EJ10:EK10"/>
    <mergeCell ref="EJ11:EK11"/>
    <mergeCell ref="EF10:EG10"/>
    <mergeCell ref="EF11:EG11"/>
    <mergeCell ref="EL10:EM10"/>
    <mergeCell ref="EL11:EM11"/>
    <mergeCell ref="ED10:EE10"/>
    <mergeCell ref="ED11:EE11"/>
    <mergeCell ref="EH10:EI10"/>
    <mergeCell ref="EH11:EI11"/>
    <mergeCell ref="EB10:EC10"/>
    <mergeCell ref="EB11:EC11"/>
    <mergeCell ref="DX10:DY10"/>
    <mergeCell ref="DX11:DY11"/>
    <mergeCell ref="DR10:DS10"/>
    <mergeCell ref="DR11:DS11"/>
    <mergeCell ref="DZ10:EA10"/>
    <mergeCell ref="DZ11:EA11"/>
    <mergeCell ref="DP10:DQ10"/>
    <mergeCell ref="DP11:DQ11"/>
    <mergeCell ref="DT10:DU10"/>
    <mergeCell ref="DT11:DU11"/>
    <mergeCell ref="DV10:DW10"/>
    <mergeCell ref="DV11:DW11"/>
    <mergeCell ref="DJ10:DK10"/>
    <mergeCell ref="DJ11:DK11"/>
    <mergeCell ref="DN10:DO10"/>
    <mergeCell ref="DN11:DO11"/>
    <mergeCell ref="DB10:DC10"/>
    <mergeCell ref="DB11:DC11"/>
    <mergeCell ref="DH10:DI10"/>
    <mergeCell ref="DH11:DI11"/>
    <mergeCell ref="DF10:DG10"/>
    <mergeCell ref="DF11:DG11"/>
    <mergeCell ref="CV10:CW10"/>
    <mergeCell ref="CV11:CW11"/>
    <mergeCell ref="CZ10:DA10"/>
    <mergeCell ref="CZ11:DA11"/>
    <mergeCell ref="DD10:DE10"/>
    <mergeCell ref="DD11:DE11"/>
    <mergeCell ref="CX10:CY10"/>
    <mergeCell ref="CX11:CY11"/>
    <mergeCell ref="BH10:BI10"/>
    <mergeCell ref="BH11:BI11"/>
    <mergeCell ref="BV11:BW11"/>
    <mergeCell ref="CR10:CS10"/>
    <mergeCell ref="CR11:CS11"/>
    <mergeCell ref="CP10:CQ10"/>
    <mergeCell ref="CP11:CQ11"/>
    <mergeCell ref="BJ10:BK10"/>
    <mergeCell ref="BJ11:BK11"/>
    <mergeCell ref="BL11:BM11"/>
    <mergeCell ref="BN11:BO11"/>
    <mergeCell ref="BR11:BS11"/>
    <mergeCell ref="BZ11:CA11"/>
    <mergeCell ref="BX10:BY10"/>
    <mergeCell ref="BX11:BY11"/>
    <mergeCell ref="BV10:BW10"/>
    <mergeCell ref="BZ10:CA10"/>
    <mergeCell ref="BN10:BO10"/>
    <mergeCell ref="BP11:BQ11"/>
    <mergeCell ref="BP10:BQ10"/>
    <mergeCell ref="AN10:AO10"/>
    <mergeCell ref="AN11:AO11"/>
    <mergeCell ref="AP11:AQ11"/>
    <mergeCell ref="AZ11:BA11"/>
    <mergeCell ref="AF10:AG10"/>
    <mergeCell ref="AJ11:AK11"/>
    <mergeCell ref="AZ10:BA10"/>
    <mergeCell ref="AV10:AW10"/>
    <mergeCell ref="AR10:AS10"/>
    <mergeCell ref="AL11:AM11"/>
    <mergeCell ref="AB11:AC11"/>
    <mergeCell ref="AB10:AC10"/>
    <mergeCell ref="Z11:AA11"/>
    <mergeCell ref="AD11:AE11"/>
    <mergeCell ref="X11:Y11"/>
    <mergeCell ref="AH10:AI10"/>
    <mergeCell ref="Z10:AA10"/>
    <mergeCell ref="AD10:AE10"/>
    <mergeCell ref="X10:Y10"/>
    <mergeCell ref="AF11:AG11"/>
    <mergeCell ref="R10:S10"/>
    <mergeCell ref="H11:I11"/>
    <mergeCell ref="P10:Q10"/>
    <mergeCell ref="T10:U10"/>
    <mergeCell ref="P11:Q11"/>
    <mergeCell ref="H10:I10"/>
    <mergeCell ref="V10:W10"/>
    <mergeCell ref="V11:W11"/>
    <mergeCell ref="F11:G11"/>
    <mergeCell ref="B11:C11"/>
    <mergeCell ref="D10:E10"/>
    <mergeCell ref="F10:G10"/>
    <mergeCell ref="T11:U11"/>
    <mergeCell ref="R11:S11"/>
    <mergeCell ref="L11:M11"/>
    <mergeCell ref="N11:O11"/>
    <mergeCell ref="B10:C10"/>
    <mergeCell ref="AP10:AQ10"/>
    <mergeCell ref="AH11:AI11"/>
    <mergeCell ref="AL10:AM10"/>
    <mergeCell ref="A10:A12"/>
    <mergeCell ref="J10:K10"/>
    <mergeCell ref="L10:M10"/>
    <mergeCell ref="N10:O10"/>
    <mergeCell ref="J11:K11"/>
    <mergeCell ref="D11:E11"/>
    <mergeCell ref="BF11:BG11"/>
    <mergeCell ref="AT11:AU11"/>
    <mergeCell ref="AX10:AY10"/>
    <mergeCell ref="AR11:AS11"/>
    <mergeCell ref="AX11:AY11"/>
    <mergeCell ref="AT10:AU10"/>
    <mergeCell ref="BD10:BE10"/>
    <mergeCell ref="AJ10:AK10"/>
    <mergeCell ref="BD11:BE11"/>
    <mergeCell ref="CL10:CM10"/>
    <mergeCell ref="CL11:CM11"/>
    <mergeCell ref="BL10:BM10"/>
    <mergeCell ref="BB10:BC10"/>
    <mergeCell ref="BB11:BC11"/>
    <mergeCell ref="BF10:BG10"/>
    <mergeCell ref="BR10:BS10"/>
    <mergeCell ref="AV11:AW11"/>
    <mergeCell ref="BT10:BU10"/>
    <mergeCell ref="CT11:CU11"/>
    <mergeCell ref="CF10:CG10"/>
    <mergeCell ref="CD10:CE10"/>
    <mergeCell ref="CD11:CE11"/>
    <mergeCell ref="CB10:CC10"/>
    <mergeCell ref="CB11:CC11"/>
    <mergeCell ref="CN11:CO11"/>
    <mergeCell ref="CJ10:CK10"/>
    <mergeCell ref="CN10:CO10"/>
    <mergeCell ref="EP10:EQ10"/>
    <mergeCell ref="EP11:EQ11"/>
    <mergeCell ref="DL10:DM10"/>
    <mergeCell ref="DL11:DM11"/>
    <mergeCell ref="BT11:BU11"/>
    <mergeCell ref="CT10:CU10"/>
    <mergeCell ref="CJ11:CK11"/>
    <mergeCell ref="CH11:CI11"/>
    <mergeCell ref="CH10:CI10"/>
    <mergeCell ref="CF11:CG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C32" sqref="C32"/>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Septiembre 2022</v>
      </c>
      <c r="B7" s="89"/>
      <c r="C7" s="89"/>
      <c r="D7" s="89"/>
      <c r="E7" s="89"/>
      <c r="F7" s="89"/>
      <c r="G7" s="113" t="s">
        <v>21</v>
      </c>
      <c r="H7" s="89"/>
      <c r="I7" s="90"/>
    </row>
    <row r="8" spans="1:9" ht="15.75" thickBot="1">
      <c r="A8" s="98" t="str">
        <f>Indice!B8</f>
        <v>Fecha de corte: Agosto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989</v>
      </c>
      <c r="D11" s="33">
        <f aca="true" t="shared" si="0" ref="D11:D19">C11/$C$20</f>
        <v>0.3121843434343434</v>
      </c>
      <c r="I11" s="106"/>
      <c r="J11" s="37"/>
      <c r="K11" s="44"/>
      <c r="L11" s="37"/>
    </row>
    <row r="12" spans="1:12" ht="15">
      <c r="A12" s="70"/>
      <c r="B12" s="29" t="s">
        <v>81</v>
      </c>
      <c r="C12" s="146">
        <v>606</v>
      </c>
      <c r="D12" s="33">
        <f t="shared" si="0"/>
        <v>0.19128787878787878</v>
      </c>
      <c r="I12" s="38"/>
      <c r="J12" s="38"/>
      <c r="K12" s="44"/>
      <c r="L12" s="37"/>
    </row>
    <row r="13" spans="1:13" ht="15">
      <c r="A13" s="70"/>
      <c r="B13" s="29" t="s">
        <v>51</v>
      </c>
      <c r="C13" s="146">
        <v>480</v>
      </c>
      <c r="D13" s="33">
        <f t="shared" si="0"/>
        <v>0.15151515151515152</v>
      </c>
      <c r="H13" s="132"/>
      <c r="I13" s="38"/>
      <c r="J13" s="44"/>
      <c r="K13" s="36"/>
      <c r="L13" s="48"/>
      <c r="M13" s="37"/>
    </row>
    <row r="14" spans="1:13" ht="15" customHeight="1">
      <c r="A14" s="70"/>
      <c r="B14" s="29" t="s">
        <v>9</v>
      </c>
      <c r="C14" s="146">
        <v>398</v>
      </c>
      <c r="D14" s="33">
        <f t="shared" si="0"/>
        <v>0.12563131313131312</v>
      </c>
      <c r="H14" s="132"/>
      <c r="I14" s="130"/>
      <c r="J14" s="47"/>
      <c r="K14" s="36"/>
      <c r="L14" s="48"/>
      <c r="M14" s="37"/>
    </row>
    <row r="15" spans="1:14" ht="15">
      <c r="A15" s="70"/>
      <c r="B15" s="29" t="s">
        <v>8</v>
      </c>
      <c r="C15" s="146">
        <v>175</v>
      </c>
      <c r="D15" s="33">
        <f t="shared" si="0"/>
        <v>0.05523989898989899</v>
      </c>
      <c r="H15" s="132"/>
      <c r="I15" s="130"/>
      <c r="J15" s="36"/>
      <c r="K15" s="49"/>
      <c r="L15" s="48"/>
      <c r="M15" s="45"/>
      <c r="N15" s="46"/>
    </row>
    <row r="16" spans="1:14" ht="15" customHeight="1">
      <c r="A16" s="70"/>
      <c r="B16" s="29" t="s">
        <v>10</v>
      </c>
      <c r="C16" s="146">
        <v>121</v>
      </c>
      <c r="D16" s="33">
        <f t="shared" si="0"/>
        <v>0.03819444444444445</v>
      </c>
      <c r="H16" s="132"/>
      <c r="I16" s="130"/>
      <c r="J16" s="36"/>
      <c r="K16" s="48"/>
      <c r="L16" s="48"/>
      <c r="M16" s="45"/>
      <c r="N16" s="46"/>
    </row>
    <row r="17" spans="1:14" ht="15" customHeight="1">
      <c r="A17" s="70"/>
      <c r="B17" s="29" t="s">
        <v>2</v>
      </c>
      <c r="C17" s="146">
        <v>119</v>
      </c>
      <c r="D17" s="33">
        <f t="shared" si="0"/>
        <v>0.03756313131313131</v>
      </c>
      <c r="H17" s="132"/>
      <c r="I17" s="130"/>
      <c r="J17" s="36"/>
      <c r="K17" s="48"/>
      <c r="L17" s="43"/>
      <c r="M17" s="45"/>
      <c r="N17" s="46"/>
    </row>
    <row r="18" spans="1:14" ht="15" customHeight="1">
      <c r="A18" s="70"/>
      <c r="B18" s="29" t="s">
        <v>79</v>
      </c>
      <c r="C18" s="146">
        <v>81</v>
      </c>
      <c r="D18" s="33">
        <f t="shared" si="0"/>
        <v>0.02556818181818182</v>
      </c>
      <c r="H18" s="132"/>
      <c r="I18" s="130"/>
      <c r="J18" s="36"/>
      <c r="K18" s="49"/>
      <c r="L18" s="48"/>
      <c r="M18" s="45"/>
      <c r="N18" s="46"/>
    </row>
    <row r="19" spans="1:14" ht="15" customHeight="1">
      <c r="A19" s="70"/>
      <c r="B19" s="32" t="s">
        <v>16</v>
      </c>
      <c r="C19" s="143">
        <v>199</v>
      </c>
      <c r="D19" s="33">
        <f t="shared" si="0"/>
        <v>0.06281565656565656</v>
      </c>
      <c r="H19" s="132"/>
      <c r="I19" s="130"/>
      <c r="J19" s="36"/>
      <c r="K19" s="49"/>
      <c r="L19" s="48"/>
      <c r="M19" s="45"/>
      <c r="N19" s="46"/>
    </row>
    <row r="20" spans="1:14" ht="15">
      <c r="A20" s="70"/>
      <c r="B20" s="27" t="s">
        <v>17</v>
      </c>
      <c r="C20" s="34">
        <f>SUM(C11:C19)</f>
        <v>3168</v>
      </c>
      <c r="D20" s="30">
        <f>SUM(D11:D19)</f>
        <v>0.9999999999999999</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720226</v>
      </c>
      <c r="D24" s="139">
        <f>C24/$C$33</f>
        <v>0.3378563735368842</v>
      </c>
      <c r="H24" s="132"/>
      <c r="I24" s="130"/>
      <c r="J24" s="36"/>
      <c r="K24" s="49"/>
      <c r="L24" s="48"/>
      <c r="M24" s="45"/>
      <c r="N24" s="46"/>
    </row>
    <row r="25" spans="1:14" ht="15" customHeight="1">
      <c r="A25" s="70"/>
      <c r="B25" s="29" t="s">
        <v>1</v>
      </c>
      <c r="C25" s="144">
        <v>572236</v>
      </c>
      <c r="D25" s="139">
        <f aca="true" t="shared" si="1" ref="D25:D32">C25/$C$33</f>
        <v>0.26843460214884285</v>
      </c>
      <c r="H25" s="132"/>
      <c r="I25" s="130"/>
      <c r="J25" s="36"/>
      <c r="K25" s="49"/>
      <c r="L25" s="48"/>
      <c r="M25" s="45"/>
      <c r="N25" s="46"/>
    </row>
    <row r="26" spans="1:14" ht="15" customHeight="1">
      <c r="A26" s="70"/>
      <c r="B26" s="29" t="s">
        <v>2</v>
      </c>
      <c r="C26" s="144">
        <v>325125</v>
      </c>
      <c r="D26" s="139">
        <f t="shared" si="1"/>
        <v>0.1525153957871272</v>
      </c>
      <c r="H26" s="132"/>
      <c r="I26" s="130"/>
      <c r="J26" s="36"/>
      <c r="K26" s="49"/>
      <c r="L26" s="48"/>
      <c r="M26" s="45"/>
      <c r="N26" s="46"/>
    </row>
    <row r="27" spans="1:14" ht="15.75" customHeight="1">
      <c r="A27" s="70"/>
      <c r="B27" s="29" t="s">
        <v>10</v>
      </c>
      <c r="C27" s="144">
        <v>227726</v>
      </c>
      <c r="D27" s="139">
        <f t="shared" si="1"/>
        <v>0.10682574708502678</v>
      </c>
      <c r="H27" s="132"/>
      <c r="I27" s="130"/>
      <c r="J27" s="36"/>
      <c r="K27" s="49"/>
      <c r="L27" s="48"/>
      <c r="M27" s="45"/>
      <c r="N27" s="46"/>
    </row>
    <row r="28" spans="1:14" ht="15" customHeight="1">
      <c r="A28" s="70"/>
      <c r="B28" s="29" t="s">
        <v>9</v>
      </c>
      <c r="C28" s="144">
        <v>129840</v>
      </c>
      <c r="D28" s="139">
        <f t="shared" si="1"/>
        <v>0.060907647793927246</v>
      </c>
      <c r="H28" s="132"/>
      <c r="I28" s="130"/>
      <c r="J28" s="36"/>
      <c r="K28" s="49"/>
      <c r="L28" s="48"/>
      <c r="M28" s="45"/>
      <c r="N28" s="46"/>
    </row>
    <row r="29" spans="1:14" ht="18.75" customHeight="1">
      <c r="A29" s="70"/>
      <c r="B29" s="29" t="s">
        <v>37</v>
      </c>
      <c r="C29" s="144">
        <v>73977</v>
      </c>
      <c r="D29" s="139">
        <f t="shared" si="1"/>
        <v>0.03470244193508438</v>
      </c>
      <c r="H29" s="132"/>
      <c r="I29" s="130"/>
      <c r="J29" s="36"/>
      <c r="K29" s="49"/>
      <c r="L29" s="43"/>
      <c r="M29" s="45"/>
      <c r="N29" s="46"/>
    </row>
    <row r="30" spans="1:14" ht="15" customHeight="1">
      <c r="A30" s="70"/>
      <c r="B30" s="29" t="s">
        <v>11</v>
      </c>
      <c r="C30" s="144">
        <v>66185</v>
      </c>
      <c r="D30" s="139">
        <f t="shared" si="1"/>
        <v>0.031047232511098852</v>
      </c>
      <c r="H30" s="132"/>
      <c r="I30" s="130"/>
      <c r="J30" s="36"/>
      <c r="K30" s="49"/>
      <c r="L30" s="48"/>
      <c r="M30" s="45"/>
      <c r="N30" s="46"/>
    </row>
    <row r="31" spans="1:14" ht="16.5" customHeight="1">
      <c r="A31" s="70"/>
      <c r="B31" s="29" t="s">
        <v>81</v>
      </c>
      <c r="C31" s="144">
        <v>9453</v>
      </c>
      <c r="D31" s="139">
        <f t="shared" si="1"/>
        <v>0.004434380734719611</v>
      </c>
      <c r="H31" s="132"/>
      <c r="I31" s="130"/>
      <c r="J31" s="36"/>
      <c r="K31" s="49"/>
      <c r="L31" s="45"/>
      <c r="M31" s="45"/>
      <c r="N31" s="45"/>
    </row>
    <row r="32" spans="1:14" ht="15" customHeight="1">
      <c r="A32" s="70"/>
      <c r="B32" s="140" t="s">
        <v>16</v>
      </c>
      <c r="C32" s="145">
        <v>6984</v>
      </c>
      <c r="D32" s="33">
        <f t="shared" si="1"/>
        <v>0.003276178467288878</v>
      </c>
      <c r="H32" s="132"/>
      <c r="I32" s="130"/>
      <c r="J32" s="36"/>
      <c r="K32" s="43"/>
      <c r="L32" s="48"/>
      <c r="M32" s="45"/>
      <c r="N32" s="46"/>
    </row>
    <row r="33" spans="1:14" ht="15" customHeight="1">
      <c r="A33" s="70"/>
      <c r="B33" s="18" t="s">
        <v>17</v>
      </c>
      <c r="C33" s="35">
        <f>SUM(C24:C32)</f>
        <v>2131752</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2022-09-26T18:33:47Z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